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<sst xmlns="http://schemas.openxmlformats.org/spreadsheetml/2006/main" count="47" uniqueCount="45">
  <si>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</si>
  <si>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</si>
  <si>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</si>
  <si>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</si>
  <si>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</si>
  <si>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</si>
  <si>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</si>
  <si>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</si>
  <si>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</si>
  <si>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</si>
  <si>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</si>
  <si>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</si>
  <si>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</si>
  <si>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</si>
  <si>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</si>
  <si>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</si>
  <si>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</si>
  <si>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</si>
  <si>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</si>
  <si>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</si>
  <si>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</si>
  <si>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</si>
  <si>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</si>
  <si>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</si>
  <si>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</si>
  <si>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</si>
  <si>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</si>
  <si>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</si>
  <si>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</si>
  <si>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</si>
  <si>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</si>
  <si>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</si>
  <si>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</si>
  <si>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</si>
  <si>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</si>
  <si>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</si>
  <si>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</si>
  <si>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</si>
  <si>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</si>
  <si>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</si>
  <si>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</si>
  <si>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Затраты по содержанию и ремонту общего имущества</t>
  </si>
  <si>
    <t>Кузнецова Ю.В.</t>
  </si>
  <si>
    <t>многоквартирного жилого дома по адресу п.Крутоярский ул.Весенняя  д. 19</t>
  </si>
  <si>
    <t>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</si>
</sst>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74.00390625" style="0" customWidth="1"/>
    <col min="2" max="2" width="13.00390625" style="0" customWidth="1"/>
    <col min="3" max="4" width="11.28125" style="0" customWidth="1"/>
    <col min="5" max="5" width="13.5742187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ht="15.75">
      <c r="A1" s="1" t="s">
        <v>41</v>
      </c>
    </row>
    <row r="2" spans="1:14" s="2" customFormat="1" ht="20.25" customHeight="1">
      <c r="A2" s="1" t="s">
        <v>43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6.5" thickBot="1">
      <c r="A3" s="1"/>
      <c r="B3" s="21">
        <v>497</v>
      </c>
      <c r="C3" s="20" t="s">
        <v>35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2"/>
      <c r="B4" s="22"/>
      <c r="C4" s="13">
        <v>2023</v>
      </c>
      <c r="D4" s="13" t="s">
        <v>36</v>
      </c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s="2" customFormat="1" ht="15">
      <c r="A5" s="15" t="s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37</v>
      </c>
      <c r="I5" s="15" t="s">
        <v>28</v>
      </c>
      <c r="J5" s="23" t="s">
        <v>29</v>
      </c>
      <c r="K5" s="15" t="s">
        <v>30</v>
      </c>
      <c r="L5" s="15" t="s">
        <v>31</v>
      </c>
      <c r="M5" s="15" t="s">
        <v>32</v>
      </c>
      <c r="N5" s="15" t="s">
        <v>33</v>
      </c>
    </row>
    <row r="6" spans="1:14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34</v>
      </c>
    </row>
    <row r="7" spans="1:14" s="2" customFormat="1" ht="15.75" thickBot="1">
      <c r="A7" s="16"/>
      <c r="B7" s="16"/>
      <c r="C7" s="16"/>
      <c r="D7" s="16"/>
      <c r="E7" s="16"/>
      <c r="F7" s="16"/>
      <c r="G7" s="16"/>
      <c r="H7" s="16"/>
      <c r="I7" s="15"/>
      <c r="J7" s="15"/>
      <c r="K7" s="15"/>
      <c r="L7" s="15"/>
      <c r="M7" s="15"/>
      <c r="N7" s="16" t="s">
        <v>44</v>
      </c>
    </row>
    <row r="8" spans="1:14" s="2" customFormat="1" ht="16.5" thickBot="1">
      <c r="A8" s="18" t="s">
        <v>38</v>
      </c>
      <c r="B8" s="17">
        <v>980.87</v>
      </c>
      <c r="C8" s="17">
        <v>809.93</v>
      </c>
      <c r="D8" s="17">
        <v>663.41</v>
      </c>
      <c r="E8" s="17"/>
      <c r="F8" s="17"/>
      <c r="G8" s="17"/>
      <c r="H8" s="17"/>
      <c r="I8" s="19"/>
      <c r="J8" s="19"/>
      <c r="K8" s="19">
        <v>805.86</v>
      </c>
      <c r="L8" s="19">
        <v>1245.42</v>
      </c>
      <c r="M8" s="19">
        <v>337.81</v>
      </c>
      <c r="N8" s="17">
        <f aca="true" t="shared" si="0" ref="N8:N21">SUM(B8:M8)</f>
        <v>4843.3</v>
      </c>
    </row>
    <row r="9" spans="1:14" s="2" customFormat="1" ht="15">
      <c r="A9" s="3" t="s">
        <v>2</v>
      </c>
      <c r="B9" s="9">
        <v>482.98</v>
      </c>
      <c r="C9" s="9">
        <v>487.11</v>
      </c>
      <c r="D9" s="9">
        <v>500.03</v>
      </c>
      <c r="E9" s="9">
        <v>481.73</v>
      </c>
      <c r="F9" s="9">
        <v>491.78</v>
      </c>
      <c r="G9" s="9">
        <v>493.07</v>
      </c>
      <c r="H9" s="8">
        <v>505.21</v>
      </c>
      <c r="I9" s="19">
        <v>500.68</v>
      </c>
      <c r="J9" s="8">
        <v>493.07</v>
      </c>
      <c r="K9" s="8">
        <v>500.68</v>
      </c>
      <c r="L9" s="8">
        <v>493.07</v>
      </c>
      <c r="M9" s="8">
        <v>513.26</v>
      </c>
      <c r="N9" s="8">
        <f t="shared" si="0"/>
        <v>5942.67</v>
      </c>
    </row>
    <row r="10" spans="1:14" s="2" customFormat="1" ht="15">
      <c r="A10" s="3" t="s">
        <v>3</v>
      </c>
      <c r="B10" s="8">
        <v>953.21</v>
      </c>
      <c r="C10" s="8">
        <v>725.08</v>
      </c>
      <c r="D10" s="8">
        <v>872.98</v>
      </c>
      <c r="E10" s="8">
        <v>1129.5</v>
      </c>
      <c r="F10" s="8">
        <v>904.47</v>
      </c>
      <c r="G10" s="8">
        <v>1383.58</v>
      </c>
      <c r="H10" s="8">
        <v>1514.27</v>
      </c>
      <c r="I10" s="8">
        <v>1953.4</v>
      </c>
      <c r="J10" s="8">
        <v>1593.25</v>
      </c>
      <c r="K10" s="8">
        <v>1480.81</v>
      </c>
      <c r="L10" s="8">
        <v>1465.95</v>
      </c>
      <c r="M10" s="8">
        <v>1644.31</v>
      </c>
      <c r="N10" s="8">
        <f t="shared" si="0"/>
        <v>15620.81</v>
      </c>
    </row>
    <row r="11" spans="1:14" s="2" customFormat="1" ht="15">
      <c r="A11" s="3" t="s">
        <v>4</v>
      </c>
      <c r="B11" s="8">
        <v>501.79</v>
      </c>
      <c r="C11" s="8">
        <v>478.06</v>
      </c>
      <c r="D11" s="8">
        <v>505.2</v>
      </c>
      <c r="E11" s="8">
        <v>483.08</v>
      </c>
      <c r="F11" s="8">
        <v>555.35</v>
      </c>
      <c r="G11" s="8">
        <v>525.91</v>
      </c>
      <c r="H11" s="8">
        <v>488.15</v>
      </c>
      <c r="I11" s="8">
        <v>518.83</v>
      </c>
      <c r="J11" s="8">
        <v>504.26</v>
      </c>
      <c r="K11" s="8">
        <v>498.94</v>
      </c>
      <c r="L11" s="8">
        <v>641.62</v>
      </c>
      <c r="M11" s="8">
        <v>643.46</v>
      </c>
      <c r="N11" s="8">
        <f t="shared" si="0"/>
        <v>6344.65</v>
      </c>
    </row>
    <row r="12" spans="1:14" s="2" customFormat="1" ht="15">
      <c r="A12" s="3" t="s">
        <v>5</v>
      </c>
      <c r="B12" s="8">
        <v>514.63</v>
      </c>
      <c r="C12" s="8">
        <v>507.38</v>
      </c>
      <c r="D12" s="8">
        <v>511.86</v>
      </c>
      <c r="E12" s="8">
        <v>529.32</v>
      </c>
      <c r="F12" s="8">
        <v>496.65</v>
      </c>
      <c r="G12" s="8">
        <v>498.34</v>
      </c>
      <c r="H12" s="8">
        <v>515.2</v>
      </c>
      <c r="I12" s="8">
        <v>558.87</v>
      </c>
      <c r="J12" s="8">
        <v>538.23</v>
      </c>
      <c r="K12" s="8">
        <v>622.82</v>
      </c>
      <c r="L12" s="8">
        <v>531.32</v>
      </c>
      <c r="M12" s="8">
        <v>539.87</v>
      </c>
      <c r="N12" s="8">
        <f t="shared" si="0"/>
        <v>6364.489999999999</v>
      </c>
    </row>
    <row r="13" spans="1:14" s="2" customFormat="1" ht="15">
      <c r="A13" s="3" t="s">
        <v>6</v>
      </c>
      <c r="B13" s="8">
        <v>465.79</v>
      </c>
      <c r="C13" s="8">
        <v>505.2</v>
      </c>
      <c r="D13" s="8">
        <v>496.65</v>
      </c>
      <c r="E13" s="8">
        <v>501.08</v>
      </c>
      <c r="F13" s="8">
        <v>498.59</v>
      </c>
      <c r="G13" s="8">
        <v>535.74</v>
      </c>
      <c r="H13" s="8">
        <v>513.76</v>
      </c>
      <c r="I13" s="8">
        <v>553.79</v>
      </c>
      <c r="J13" s="8">
        <v>531.02</v>
      </c>
      <c r="K13" s="8">
        <v>538.63</v>
      </c>
      <c r="L13" s="8">
        <v>521.02</v>
      </c>
      <c r="M13" s="8">
        <v>557.72</v>
      </c>
      <c r="N13" s="8">
        <f t="shared" si="0"/>
        <v>6218.990000000001</v>
      </c>
    </row>
    <row r="14" spans="1:14" s="2" customFormat="1" ht="15">
      <c r="A14" s="3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1491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1491</v>
      </c>
    </row>
    <row r="15" spans="1:14" s="2" customFormat="1" ht="15">
      <c r="A15" s="3" t="s">
        <v>18</v>
      </c>
      <c r="B15" s="8">
        <v>0</v>
      </c>
      <c r="C15" s="8">
        <v>0</v>
      </c>
      <c r="D15" s="8">
        <v>1600</v>
      </c>
      <c r="E15" s="8">
        <v>0</v>
      </c>
      <c r="F15" s="8">
        <v>0</v>
      </c>
      <c r="G15" s="8">
        <v>0</v>
      </c>
      <c r="H15" s="8">
        <v>1600</v>
      </c>
      <c r="I15" s="8">
        <v>0</v>
      </c>
      <c r="J15" s="8">
        <v>0</v>
      </c>
      <c r="K15" s="8">
        <v>0</v>
      </c>
      <c r="L15" s="8">
        <v>0</v>
      </c>
      <c r="M15" s="8">
        <v>1600</v>
      </c>
      <c r="N15" s="8">
        <f t="shared" si="0"/>
        <v>4800</v>
      </c>
    </row>
    <row r="16" spans="1:14" s="2" customFormat="1" ht="15">
      <c r="A16" s="3" t="s">
        <v>8</v>
      </c>
      <c r="B16" s="8">
        <v>1724.04</v>
      </c>
      <c r="C16" s="8">
        <v>1857.09</v>
      </c>
      <c r="D16" s="8">
        <v>1861.76</v>
      </c>
      <c r="E16" s="8">
        <v>1976.07</v>
      </c>
      <c r="F16" s="8">
        <v>1721.4</v>
      </c>
      <c r="G16" s="8">
        <v>1776.7</v>
      </c>
      <c r="H16" s="8">
        <v>1741.69</v>
      </c>
      <c r="I16" s="8">
        <v>1769.79</v>
      </c>
      <c r="J16" s="8">
        <v>1993.87</v>
      </c>
      <c r="K16" s="8">
        <v>1948.82</v>
      </c>
      <c r="L16" s="8">
        <v>2027.59</v>
      </c>
      <c r="M16" s="8">
        <v>1860.55</v>
      </c>
      <c r="N16" s="8">
        <f t="shared" si="0"/>
        <v>22259.37</v>
      </c>
    </row>
    <row r="17" spans="1:14" s="2" customFormat="1" ht="15">
      <c r="A17" s="4" t="s">
        <v>19</v>
      </c>
      <c r="B17" s="8">
        <v>464.15</v>
      </c>
      <c r="C17" s="8">
        <v>589.44</v>
      </c>
      <c r="D17" s="8">
        <v>329.31</v>
      </c>
      <c r="E17" s="8">
        <v>257.3</v>
      </c>
      <c r="F17" s="8">
        <v>122.34</v>
      </c>
      <c r="G17" s="8">
        <v>108.86</v>
      </c>
      <c r="H17" s="8">
        <v>125.37</v>
      </c>
      <c r="I17" s="8">
        <v>987.09</v>
      </c>
      <c r="J17" s="8">
        <v>100.01</v>
      </c>
      <c r="K17" s="8">
        <v>1878.4</v>
      </c>
      <c r="L17" s="8">
        <v>165.55</v>
      </c>
      <c r="M17" s="8">
        <v>288.53</v>
      </c>
      <c r="N17" s="8">
        <f t="shared" si="0"/>
        <v>5416.35</v>
      </c>
    </row>
    <row r="18" spans="1:14" s="2" customFormat="1" ht="15">
      <c r="A18" s="4" t="s">
        <v>14</v>
      </c>
      <c r="B18" s="8">
        <v>226.56</v>
      </c>
      <c r="C18" s="8">
        <v>342.32</v>
      </c>
      <c r="D18" s="8">
        <v>250.28</v>
      </c>
      <c r="E18" s="8">
        <v>371.91</v>
      </c>
      <c r="F18" s="8">
        <v>287.73</v>
      </c>
      <c r="G18" s="8">
        <v>206.25</v>
      </c>
      <c r="H18" s="8">
        <v>352</v>
      </c>
      <c r="I18" s="8">
        <v>769.13</v>
      </c>
      <c r="J18" s="8">
        <v>232.77</v>
      </c>
      <c r="K18" s="8">
        <v>385.27</v>
      </c>
      <c r="L18" s="8">
        <v>331.66</v>
      </c>
      <c r="M18" s="8">
        <v>332.68</v>
      </c>
      <c r="N18" s="8">
        <f t="shared" si="0"/>
        <v>4088.5599999999995</v>
      </c>
    </row>
    <row r="19" spans="1:14" s="2" customFormat="1" ht="15.75">
      <c r="A19" s="3" t="s">
        <v>9</v>
      </c>
      <c r="B19" s="10">
        <f>SUM(B8:B18)</f>
        <v>6314.0199999999995</v>
      </c>
      <c r="C19" s="10">
        <f>SUM(C8:C18)</f>
        <v>6301.609999999999</v>
      </c>
      <c r="D19" s="10">
        <f>SUM(D8:D18)</f>
        <v>7591.4800000000005</v>
      </c>
      <c r="E19" s="10">
        <f aca="true" t="shared" si="1" ref="E19:J19">SUM(E9:E18)</f>
        <v>5729.99</v>
      </c>
      <c r="F19" s="10">
        <f t="shared" si="1"/>
        <v>5078.3099999999995</v>
      </c>
      <c r="G19" s="10">
        <f t="shared" si="1"/>
        <v>5528.45</v>
      </c>
      <c r="H19" s="10">
        <f t="shared" si="1"/>
        <v>8846.650000000001</v>
      </c>
      <c r="I19" s="10">
        <f t="shared" si="1"/>
        <v>7611.58</v>
      </c>
      <c r="J19" s="10">
        <f t="shared" si="1"/>
        <v>5986.4800000000005</v>
      </c>
      <c r="K19" s="10">
        <f>SUM(K8:K18)</f>
        <v>8660.23</v>
      </c>
      <c r="L19" s="10">
        <f>SUM(L8:L18)</f>
        <v>7423.2</v>
      </c>
      <c r="M19" s="10">
        <f>SUM(M8:M18)</f>
        <v>8318.19</v>
      </c>
      <c r="N19" s="8">
        <f t="shared" si="0"/>
        <v>83390.19</v>
      </c>
    </row>
    <row r="20" spans="1:14" s="2" customFormat="1" ht="15.75">
      <c r="A20" s="11" t="s">
        <v>10</v>
      </c>
      <c r="B20" s="8">
        <v>6947.28</v>
      </c>
      <c r="C20" s="8">
        <v>6400.25</v>
      </c>
      <c r="D20" s="8">
        <v>7379.94</v>
      </c>
      <c r="E20" s="8">
        <v>7205.9</v>
      </c>
      <c r="F20" s="8">
        <v>7061.66</v>
      </c>
      <c r="G20" s="8">
        <v>6400.25</v>
      </c>
      <c r="H20" s="8">
        <v>6400.25</v>
      </c>
      <c r="I20" s="8">
        <v>6400.25</v>
      </c>
      <c r="J20" s="8">
        <v>6400.25</v>
      </c>
      <c r="K20" s="8">
        <v>6400.25</v>
      </c>
      <c r="L20" s="8">
        <v>6400.25</v>
      </c>
      <c r="M20" s="8">
        <v>7205.9</v>
      </c>
      <c r="N20" s="10">
        <f t="shared" si="0"/>
        <v>80602.43</v>
      </c>
    </row>
    <row r="21" spans="1:14" s="2" customFormat="1" ht="15.75">
      <c r="A21" s="11" t="s">
        <v>11</v>
      </c>
      <c r="B21" s="8">
        <v>3776.06</v>
      </c>
      <c r="C21" s="8">
        <v>5705.26</v>
      </c>
      <c r="D21" s="8">
        <v>4171.31</v>
      </c>
      <c r="E21" s="8">
        <v>6198.52</v>
      </c>
      <c r="F21" s="8">
        <v>4795.57</v>
      </c>
      <c r="G21" s="8">
        <v>3437.57</v>
      </c>
      <c r="H21" s="8">
        <v>5866.69</v>
      </c>
      <c r="I21" s="8">
        <v>12818.81</v>
      </c>
      <c r="J21" s="8">
        <v>3879.52</v>
      </c>
      <c r="K21" s="8">
        <v>6421.24</v>
      </c>
      <c r="L21" s="8">
        <v>5527.66</v>
      </c>
      <c r="M21" s="8">
        <v>5544.68</v>
      </c>
      <c r="N21" s="8">
        <f t="shared" si="0"/>
        <v>68142.88999999998</v>
      </c>
    </row>
    <row r="22" spans="1:14" s="2" customFormat="1" ht="15.75">
      <c r="A22" s="11" t="s">
        <v>12</v>
      </c>
      <c r="B22" s="8">
        <v>78418.3</v>
      </c>
      <c r="C22" s="8">
        <v>79113.29</v>
      </c>
      <c r="D22" s="8">
        <v>82321.92</v>
      </c>
      <c r="E22" s="8">
        <v>83329.3</v>
      </c>
      <c r="F22" s="8">
        <v>85595.39</v>
      </c>
      <c r="G22" s="8">
        <v>88558.07</v>
      </c>
      <c r="H22" s="8">
        <v>89091.63</v>
      </c>
      <c r="I22" s="8">
        <v>82673.07</v>
      </c>
      <c r="J22" s="8">
        <v>85193.8</v>
      </c>
      <c r="K22" s="8">
        <v>85172.81</v>
      </c>
      <c r="L22" s="8">
        <v>86045.4</v>
      </c>
      <c r="M22" s="8">
        <v>87706.62</v>
      </c>
      <c r="N22" s="8">
        <v>87706.62</v>
      </c>
    </row>
    <row r="23" spans="1:14" s="2" customFormat="1" ht="15.75">
      <c r="A23" s="11" t="s">
        <v>27</v>
      </c>
      <c r="B23" s="24">
        <f>B19/B3</f>
        <v>12.704265593561367</v>
      </c>
      <c r="C23" s="24">
        <f>C19/B3</f>
        <v>12.679295774647885</v>
      </c>
      <c r="D23" s="25">
        <f>D19/B3</f>
        <v>15.274607645875253</v>
      </c>
      <c r="E23" s="24">
        <f>E19/B3</f>
        <v>11.529154929577464</v>
      </c>
      <c r="F23" s="24">
        <f>F19/B3</f>
        <v>10.217927565392353</v>
      </c>
      <c r="G23" s="24">
        <f>G19/B3</f>
        <v>11.123641851106639</v>
      </c>
      <c r="H23" s="24">
        <f>H19/B3</f>
        <v>17.800100603621733</v>
      </c>
      <c r="I23" s="24">
        <f>I19/B3</f>
        <v>15.315050301810865</v>
      </c>
      <c r="J23" s="27">
        <f>J19/B3</f>
        <v>12.04523138832998</v>
      </c>
      <c r="K23" s="27">
        <f>K19/B3</f>
        <v>17.425010060362172</v>
      </c>
      <c r="L23" s="24">
        <f>L19/B3</f>
        <v>14.936016096579477</v>
      </c>
      <c r="M23" s="27">
        <f>M19/B3</f>
        <v>16.736800804828974</v>
      </c>
      <c r="N23" s="8"/>
    </row>
    <row r="24" spans="1:14" s="2" customFormat="1" ht="15.75">
      <c r="A24" s="11" t="s">
        <v>39</v>
      </c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</row>
    <row r="25" spans="1:14" s="2" customFormat="1" ht="15">
      <c r="A25" s="7"/>
      <c r="B25" s="2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2" customFormat="1" ht="15">
      <c r="A26" s="7" t="s">
        <v>20</v>
      </c>
      <c r="B26" s="28"/>
      <c r="E26" s="2" t="s">
        <v>40</v>
      </c>
      <c r="H26" s="2" t="s">
        <v>0</v>
      </c>
      <c r="I26" s="20"/>
      <c r="J26" s="20"/>
      <c r="K26" s="20"/>
      <c r="L26" s="20"/>
      <c r="M26" s="20"/>
      <c r="N26" s="20"/>
    </row>
    <row r="27" spans="1:14" s="2" customFormat="1" ht="15">
      <c r="A27" s="7" t="s">
        <v>16</v>
      </c>
      <c r="B27" s="28"/>
      <c r="E27" s="2" t="s">
        <v>17</v>
      </c>
      <c r="H27" s="2" t="s">
        <v>0</v>
      </c>
      <c r="I27" s="20"/>
      <c r="J27" s="20"/>
      <c r="K27" s="20"/>
      <c r="L27" s="20"/>
      <c r="M27" s="20"/>
      <c r="N27" s="20"/>
    </row>
    <row r="28" spans="1:14" s="2" customFormat="1" ht="15">
      <c r="A28" s="7" t="s">
        <v>13</v>
      </c>
      <c r="B28" s="28"/>
      <c r="E28" s="2" t="s">
        <v>42</v>
      </c>
      <c r="I28" s="20"/>
      <c r="J28" s="20"/>
      <c r="K28" s="20"/>
      <c r="L28" s="20"/>
      <c r="M28" s="20"/>
      <c r="N28" s="20"/>
    </row>
    <row r="29" spans="1:6" s="2" customFormat="1" ht="15.75">
      <c r="A29" s="5"/>
      <c r="B29" s="6"/>
      <c r="C29" s="6"/>
      <c r="D29" s="6"/>
      <c r="E29" s="7"/>
      <c r="F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2024-03-25T15:52:52Z</dcterms:modified>
  <cp:category/>
  <cp:version/>
  <cp:contentType/>
  <cp:contentStatus/>
</cp:coreProperties>
</file>