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<sst xmlns="http://schemas.openxmlformats.org/spreadsheetml/2006/main" count="47" uniqueCount="45">
  <si>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</si>
  <si>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</si>
  <si>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</si>
  <si>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</si>
  <si>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</si>
  <si>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</si>
  <si>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</si>
  <si>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</si>
  <si>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</si>
  <si>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</si>
  <si>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</si>
  <si>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</si>
  <si>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</si>
  <si>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</si>
  <si>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</si>
  <si>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</si>
  <si>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</si>
  <si>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</si>
  <si>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</si>
  <si>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</si>
  <si>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</si>
  <si>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</si>
  <si>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</si>
  <si>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</si>
  <si>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</si>
  <si>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</si>
  <si>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</si>
  <si>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</si>
  <si>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</si>
  <si>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</si>
  <si>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</si>
  <si>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</si>
  <si>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</si>
  <si>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</si>
  <si>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</si>
  <si>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</si>
  <si>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</si>
  <si>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</si>
  <si>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</si>
  <si>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</si>
  <si>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</si>
  <si>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>Комбалов А.М.</t>
  </si>
  <si>
    <t>Романова Ю.В.</t>
  </si>
  <si>
    <t>2022 г.</t>
  </si>
  <si>
    <t>многоквартирного жилого дома по адресу п.Крутоярский  ул.Весенняя  д. 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</si>
</sst>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21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J20" sqref="J20"/>
    </sheetView>
  </sheetViews>
  <sheetFormatPr defaultColWidth="9.140625" defaultRowHeight="12.75"/>
  <cols>
    <col min="1" max="1" width="74.00390625" style="0" customWidth="1"/>
    <col min="2" max="2" width="12.421875" style="0" customWidth="1"/>
    <col min="3" max="3" width="11.00390625" style="0" customWidth="1"/>
    <col min="4" max="4" width="12.57421875" style="0" customWidth="1"/>
    <col min="5" max="5" width="18.7109375" style="0" bestFit="1" customWidth="1"/>
    <col min="6" max="9" width="11.57421875" style="0" bestFit="1" customWidth="1"/>
    <col min="10" max="10" width="13.28125" style="0" customWidth="1"/>
    <col min="11" max="11" width="11.57421875" style="0" bestFit="1" customWidth="1"/>
    <col min="12" max="12" width="12.7109375" style="0" bestFit="1" customWidth="1"/>
    <col min="13" max="13" width="10.4218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G1" s="21"/>
      <c r="H1" s="21"/>
      <c r="I1" s="21"/>
      <c r="J1" s="21"/>
      <c r="K1" s="21"/>
      <c r="L1" s="21"/>
      <c r="M1" s="21"/>
      <c r="N1" s="21"/>
    </row>
    <row r="2" spans="1:14" s="2" customFormat="1" ht="15.75">
      <c r="A2" s="1" t="s">
        <v>44</v>
      </c>
      <c r="G2" s="21"/>
      <c r="H2" s="21"/>
      <c r="I2" s="21"/>
      <c r="J2" s="21"/>
      <c r="K2" s="21"/>
      <c r="L2" s="21"/>
      <c r="M2" s="21"/>
      <c r="N2" s="21"/>
    </row>
    <row r="3" spans="1:14" s="2" customFormat="1" ht="16.5" thickBot="1">
      <c r="A3" s="1"/>
      <c r="B3" s="22">
        <v>834.5</v>
      </c>
      <c r="C3" s="21" t="s">
        <v>36</v>
      </c>
      <c r="D3" s="21"/>
      <c r="E3" s="21"/>
      <c r="F3" s="21"/>
      <c r="G3" s="21" t="s">
        <v>15</v>
      </c>
      <c r="H3" s="21"/>
      <c r="I3" s="21"/>
      <c r="J3" s="21"/>
      <c r="K3" s="21"/>
      <c r="L3" s="21"/>
      <c r="M3" s="21"/>
      <c r="N3" s="21"/>
    </row>
    <row r="4" spans="1:14" s="2" customFormat="1" ht="15.75" thickBot="1">
      <c r="A4" s="10"/>
      <c r="B4" s="23"/>
      <c r="C4" s="11">
        <v>2022</v>
      </c>
      <c r="D4" s="11" t="s">
        <v>37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38</v>
      </c>
      <c r="I5" s="13" t="s">
        <v>28</v>
      </c>
      <c r="J5" s="24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34</v>
      </c>
    </row>
    <row r="7" spans="1:14" s="2" customFormat="1" ht="15.75" thickBot="1">
      <c r="A7" s="14"/>
      <c r="B7" s="14"/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43</v>
      </c>
    </row>
    <row r="8" spans="1:14" s="2" customFormat="1" ht="16.5" thickBot="1">
      <c r="A8" s="16" t="s">
        <v>39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9">
        <v>501.28</v>
      </c>
      <c r="J8" s="19">
        <v>347.82</v>
      </c>
      <c r="K8" s="19">
        <v>0</v>
      </c>
      <c r="L8" s="19">
        <v>0</v>
      </c>
      <c r="M8" s="19">
        <v>305.25</v>
      </c>
      <c r="N8" s="15">
        <f aca="true" t="shared" si="0" ref="N8:N21">SUM(B8:M8)</f>
        <v>1154.35</v>
      </c>
    </row>
    <row r="9" spans="1:14" s="2" customFormat="1" ht="15">
      <c r="A9" s="3" t="s">
        <v>2</v>
      </c>
      <c r="B9" s="7">
        <v>773.75</v>
      </c>
      <c r="C9" s="7">
        <v>829.74</v>
      </c>
      <c r="D9" s="7">
        <v>853.11</v>
      </c>
      <c r="E9" s="7">
        <v>836.92</v>
      </c>
      <c r="F9" s="7">
        <v>798.28</v>
      </c>
      <c r="G9" s="17">
        <v>798.28</v>
      </c>
      <c r="H9" s="6">
        <v>810.97</v>
      </c>
      <c r="I9" s="7">
        <v>818.73</v>
      </c>
      <c r="J9" s="7">
        <v>811.05</v>
      </c>
      <c r="K9" s="7">
        <v>839.76</v>
      </c>
      <c r="L9" s="7">
        <v>845.01</v>
      </c>
      <c r="M9" s="7">
        <v>823.65</v>
      </c>
      <c r="N9" s="6">
        <f t="shared" si="0"/>
        <v>9839.25</v>
      </c>
    </row>
    <row r="10" spans="1:14" s="2" customFormat="1" ht="15">
      <c r="A10" s="3" t="s">
        <v>3</v>
      </c>
      <c r="B10" s="6">
        <v>1175.7</v>
      </c>
      <c r="C10" s="6">
        <v>1330.85</v>
      </c>
      <c r="D10" s="6">
        <v>1499.98</v>
      </c>
      <c r="E10" s="6">
        <v>2499.97</v>
      </c>
      <c r="F10" s="6">
        <v>1640.23</v>
      </c>
      <c r="G10" s="6">
        <v>1435.98</v>
      </c>
      <c r="H10" s="6">
        <v>1686.25</v>
      </c>
      <c r="I10" s="6">
        <v>1777.48</v>
      </c>
      <c r="J10" s="6">
        <v>2697.73</v>
      </c>
      <c r="K10" s="6">
        <v>1305.74</v>
      </c>
      <c r="L10" s="6">
        <v>1131.5</v>
      </c>
      <c r="M10" s="6">
        <v>1245.63</v>
      </c>
      <c r="N10" s="6">
        <f t="shared" si="0"/>
        <v>19427.04</v>
      </c>
    </row>
    <row r="11" spans="1:14" s="2" customFormat="1" ht="15">
      <c r="A11" s="3" t="s">
        <v>4</v>
      </c>
      <c r="B11" s="6">
        <v>788.34</v>
      </c>
      <c r="C11" s="6">
        <v>773.21</v>
      </c>
      <c r="D11" s="6">
        <v>925.49</v>
      </c>
      <c r="E11" s="6">
        <v>771.5</v>
      </c>
      <c r="F11" s="6">
        <v>733.28</v>
      </c>
      <c r="G11" s="6">
        <v>726.18</v>
      </c>
      <c r="H11" s="6">
        <v>795.28</v>
      </c>
      <c r="I11" s="6">
        <v>797.89</v>
      </c>
      <c r="J11" s="6">
        <v>840.43</v>
      </c>
      <c r="K11" s="6">
        <v>757.23</v>
      </c>
      <c r="L11" s="6">
        <v>756.57</v>
      </c>
      <c r="M11" s="6">
        <v>839.76</v>
      </c>
      <c r="N11" s="6">
        <f t="shared" si="0"/>
        <v>9505.16</v>
      </c>
    </row>
    <row r="12" spans="1:14" s="2" customFormat="1" ht="15">
      <c r="A12" s="3" t="s">
        <v>5</v>
      </c>
      <c r="B12" s="6">
        <v>742.62</v>
      </c>
      <c r="C12" s="6">
        <v>791.44</v>
      </c>
      <c r="D12" s="6">
        <v>743.62</v>
      </c>
      <c r="E12" s="6">
        <v>766.07</v>
      </c>
      <c r="F12" s="6">
        <v>712.16</v>
      </c>
      <c r="G12" s="6">
        <v>750.38</v>
      </c>
      <c r="H12" s="6">
        <v>724.85</v>
      </c>
      <c r="I12" s="6">
        <v>743.46</v>
      </c>
      <c r="J12" s="6">
        <v>826.41</v>
      </c>
      <c r="K12" s="6">
        <v>762.82</v>
      </c>
      <c r="L12" s="6">
        <v>737.61</v>
      </c>
      <c r="M12" s="6">
        <v>883.65</v>
      </c>
      <c r="N12" s="6">
        <f t="shared" si="0"/>
        <v>9185.09</v>
      </c>
    </row>
    <row r="13" spans="1:14" s="2" customFormat="1" ht="15">
      <c r="A13" s="3" t="s">
        <v>6</v>
      </c>
      <c r="B13" s="6">
        <v>739.37</v>
      </c>
      <c r="C13" s="6">
        <v>756.56</v>
      </c>
      <c r="D13" s="6">
        <v>730.27</v>
      </c>
      <c r="E13" s="6">
        <v>743.71</v>
      </c>
      <c r="F13" s="6">
        <v>712.16</v>
      </c>
      <c r="G13" s="6">
        <v>699.48</v>
      </c>
      <c r="H13" s="6">
        <v>734.44</v>
      </c>
      <c r="I13" s="6">
        <v>724.85</v>
      </c>
      <c r="J13" s="6">
        <v>826.41</v>
      </c>
      <c r="K13" s="6">
        <v>779.51</v>
      </c>
      <c r="L13" s="6">
        <v>914.11</v>
      </c>
      <c r="M13" s="6">
        <v>870.97</v>
      </c>
      <c r="N13" s="6">
        <f t="shared" si="0"/>
        <v>9231.84</v>
      </c>
    </row>
    <row r="14" spans="1:14" s="2" customFormat="1" ht="15">
      <c r="A14" s="3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2504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2504</v>
      </c>
    </row>
    <row r="15" spans="1:14" s="2" customFormat="1" ht="15">
      <c r="A15" s="3" t="s">
        <v>18</v>
      </c>
      <c r="B15" s="6">
        <v>0</v>
      </c>
      <c r="C15" s="6">
        <v>0</v>
      </c>
      <c r="D15" s="6">
        <v>2000</v>
      </c>
      <c r="E15" s="6">
        <v>0</v>
      </c>
      <c r="F15" s="6">
        <v>0</v>
      </c>
      <c r="G15" s="6">
        <v>0</v>
      </c>
      <c r="H15" s="6">
        <v>0</v>
      </c>
      <c r="I15" s="6">
        <v>2000</v>
      </c>
      <c r="J15" s="6">
        <v>0</v>
      </c>
      <c r="K15" s="6">
        <v>0</v>
      </c>
      <c r="L15" s="6">
        <v>0</v>
      </c>
      <c r="M15" s="6">
        <v>2000</v>
      </c>
      <c r="N15" s="6">
        <f t="shared" si="0"/>
        <v>6000</v>
      </c>
    </row>
    <row r="16" spans="1:14" s="2" customFormat="1" ht="15">
      <c r="A16" s="3" t="s">
        <v>8</v>
      </c>
      <c r="B16" s="6">
        <v>3599.78</v>
      </c>
      <c r="C16" s="6">
        <v>3621.81</v>
      </c>
      <c r="D16" s="6">
        <v>3745.4</v>
      </c>
      <c r="E16" s="6">
        <v>3440.81</v>
      </c>
      <c r="F16" s="6">
        <v>3653.61</v>
      </c>
      <c r="G16" s="6">
        <v>3057.77</v>
      </c>
      <c r="H16" s="6">
        <v>3761.93</v>
      </c>
      <c r="I16" s="6">
        <v>2140.41</v>
      </c>
      <c r="J16" s="18">
        <v>2871.18</v>
      </c>
      <c r="K16" s="6">
        <v>3068.29</v>
      </c>
      <c r="L16" s="6">
        <v>3071.79</v>
      </c>
      <c r="M16" s="6">
        <v>3105.93</v>
      </c>
      <c r="N16" s="6">
        <f t="shared" si="0"/>
        <v>39138.71</v>
      </c>
    </row>
    <row r="17" spans="1:14" s="2" customFormat="1" ht="15">
      <c r="A17" s="4" t="s">
        <v>19</v>
      </c>
      <c r="B17" s="6">
        <v>298.75</v>
      </c>
      <c r="C17" s="6">
        <v>665.1</v>
      </c>
      <c r="D17" s="6">
        <v>301.59</v>
      </c>
      <c r="E17" s="6">
        <v>702.32</v>
      </c>
      <c r="F17" s="6">
        <v>244.01</v>
      </c>
      <c r="G17" s="6">
        <v>217.47</v>
      </c>
      <c r="H17" s="6">
        <v>229.9</v>
      </c>
      <c r="I17" s="6">
        <v>691.63</v>
      </c>
      <c r="J17" s="6">
        <v>288.99</v>
      </c>
      <c r="K17" s="6">
        <v>394.55</v>
      </c>
      <c r="L17" s="6">
        <v>1295.64</v>
      </c>
      <c r="M17" s="6">
        <v>796.45</v>
      </c>
      <c r="N17" s="6">
        <f t="shared" si="0"/>
        <v>6126.400000000001</v>
      </c>
    </row>
    <row r="18" spans="1:14" s="2" customFormat="1" ht="15">
      <c r="A18" s="4" t="s">
        <v>14</v>
      </c>
      <c r="B18" s="6">
        <v>547.23</v>
      </c>
      <c r="C18" s="6">
        <v>417.25</v>
      </c>
      <c r="D18" s="6">
        <v>1217.57</v>
      </c>
      <c r="E18" s="6">
        <v>549.29</v>
      </c>
      <c r="F18" s="6">
        <v>580.9</v>
      </c>
      <c r="G18" s="6">
        <v>488.6</v>
      </c>
      <c r="H18" s="6">
        <v>501.85</v>
      </c>
      <c r="I18" s="6">
        <v>816.85</v>
      </c>
      <c r="J18" s="6">
        <v>707.28</v>
      </c>
      <c r="K18" s="6">
        <v>548.64</v>
      </c>
      <c r="L18" s="6">
        <v>495.1</v>
      </c>
      <c r="M18" s="6">
        <v>790.33</v>
      </c>
      <c r="N18" s="6">
        <f t="shared" si="0"/>
        <v>7660.890000000001</v>
      </c>
    </row>
    <row r="19" spans="1:14" s="2" customFormat="1" ht="15.75">
      <c r="A19" s="3" t="s">
        <v>9</v>
      </c>
      <c r="B19" s="8">
        <f>SUM(B9:B18)</f>
        <v>8665.539999999999</v>
      </c>
      <c r="C19" s="8">
        <f>SUM(C8:C18)</f>
        <v>9185.960000000001</v>
      </c>
      <c r="D19" s="8">
        <f>SUM(D9:D18)</f>
        <v>12017.029999999999</v>
      </c>
      <c r="E19" s="8">
        <f>SUM(E8:E18)</f>
        <v>10310.59</v>
      </c>
      <c r="F19" s="8">
        <f>SUM(F9:F18)</f>
        <v>9074.63</v>
      </c>
      <c r="G19" s="20">
        <f>SUM(G9:G18)</f>
        <v>8174.14</v>
      </c>
      <c r="H19" s="8">
        <f>SUM(H8:H18)</f>
        <v>11749.47</v>
      </c>
      <c r="I19" s="8">
        <f>SUM(I8:I18)</f>
        <v>11012.58</v>
      </c>
      <c r="J19" s="8">
        <f>SUM(J8:J18)</f>
        <v>10217.3</v>
      </c>
      <c r="K19" s="8">
        <f>SUM(K9:K18)</f>
        <v>8456.54</v>
      </c>
      <c r="L19" s="8">
        <f>SUM(L9:L18)</f>
        <v>9247.33</v>
      </c>
      <c r="M19" s="8">
        <f>SUM(M8:M18)</f>
        <v>11661.62</v>
      </c>
      <c r="N19" s="8">
        <f t="shared" si="0"/>
        <v>119772.73</v>
      </c>
    </row>
    <row r="20" spans="1:14" s="2" customFormat="1" ht="15.75">
      <c r="A20" s="9" t="s">
        <v>10</v>
      </c>
      <c r="B20" s="6">
        <v>9880.48</v>
      </c>
      <c r="C20" s="6">
        <v>9880.48</v>
      </c>
      <c r="D20" s="6">
        <v>9880.48</v>
      </c>
      <c r="E20" s="6">
        <v>9880.48</v>
      </c>
      <c r="F20" s="6">
        <v>9880.48</v>
      </c>
      <c r="G20" s="6">
        <v>9880.48</v>
      </c>
      <c r="H20" s="6">
        <v>10247.68</v>
      </c>
      <c r="I20" s="6">
        <v>10247.68</v>
      </c>
      <c r="J20" s="6">
        <v>10247.68</v>
      </c>
      <c r="K20" s="6">
        <v>10247.68</v>
      </c>
      <c r="L20" s="6">
        <v>10197.57</v>
      </c>
      <c r="M20" s="6">
        <v>10831.83</v>
      </c>
      <c r="N20" s="6">
        <f t="shared" si="0"/>
        <v>121302.99999999999</v>
      </c>
    </row>
    <row r="21" spans="1:14" s="2" customFormat="1" ht="15.75">
      <c r="A21" s="9" t="s">
        <v>11</v>
      </c>
      <c r="B21" s="6">
        <v>9120.45</v>
      </c>
      <c r="C21" s="6">
        <v>6954.18</v>
      </c>
      <c r="D21" s="6">
        <v>20292.88</v>
      </c>
      <c r="E21" s="6">
        <v>9154.82</v>
      </c>
      <c r="F21" s="6">
        <v>9681.66</v>
      </c>
      <c r="G21" s="6">
        <v>8143.4</v>
      </c>
      <c r="H21" s="6">
        <v>8364.17</v>
      </c>
      <c r="I21" s="6">
        <v>13614.24</v>
      </c>
      <c r="J21" s="6">
        <v>11787.96</v>
      </c>
      <c r="K21" s="6">
        <v>9144.07</v>
      </c>
      <c r="L21" s="6">
        <v>8251.65</v>
      </c>
      <c r="M21" s="6">
        <v>13172.2</v>
      </c>
      <c r="N21" s="6">
        <f t="shared" si="0"/>
        <v>127681.68000000001</v>
      </c>
    </row>
    <row r="22" spans="1:14" s="2" customFormat="1" ht="15.75">
      <c r="A22" s="9" t="s">
        <v>12</v>
      </c>
      <c r="B22" s="6">
        <v>16041.26</v>
      </c>
      <c r="C22" s="6">
        <v>18967.56</v>
      </c>
      <c r="D22" s="6">
        <v>8555.16</v>
      </c>
      <c r="E22" s="6">
        <v>9280.82</v>
      </c>
      <c r="F22" s="6">
        <v>9479.64</v>
      </c>
      <c r="G22" s="6">
        <v>11216.72</v>
      </c>
      <c r="H22" s="6">
        <v>13100.23</v>
      </c>
      <c r="I22" s="6">
        <v>9733.67</v>
      </c>
      <c r="J22" s="6">
        <v>8193.39</v>
      </c>
      <c r="K22" s="6">
        <v>9297</v>
      </c>
      <c r="L22" s="6">
        <v>11242.92</v>
      </c>
      <c r="M22" s="6">
        <v>8902.55</v>
      </c>
      <c r="N22" s="6">
        <v>8902.55</v>
      </c>
    </row>
    <row r="23" spans="1:14" s="2" customFormat="1" ht="15.75">
      <c r="A23" s="9" t="s">
        <v>27</v>
      </c>
      <c r="B23" s="25">
        <f>B19/B3</f>
        <v>10.38411024565608</v>
      </c>
      <c r="C23" s="25">
        <f>C19/B3</f>
        <v>11.00774116237268</v>
      </c>
      <c r="D23" s="26">
        <f>D19/B3</f>
        <v>14.400275614140202</v>
      </c>
      <c r="E23" s="25">
        <f>E19/B3</f>
        <v>12.355410425404434</v>
      </c>
      <c r="F23" s="25">
        <f>F19/B3</f>
        <v>10.874331935290591</v>
      </c>
      <c r="G23" s="25">
        <f>G19/B3</f>
        <v>9.795254643499101</v>
      </c>
      <c r="H23" s="25">
        <f>H19/B3</f>
        <v>14.079652486518873</v>
      </c>
      <c r="I23" s="25">
        <f>I19/B3</f>
        <v>13.196620730976633</v>
      </c>
      <c r="J23" s="27">
        <f>J19/B3</f>
        <v>12.243618933493108</v>
      </c>
      <c r="K23" s="27">
        <f>K19/B3</f>
        <v>10.133660874775316</v>
      </c>
      <c r="L23" s="25">
        <f>L19/B3</f>
        <v>11.081282204913121</v>
      </c>
      <c r="M23" s="27">
        <f>M19/B3</f>
        <v>13.974379868184542</v>
      </c>
      <c r="N23" s="6"/>
    </row>
    <row r="24" spans="1:14" s="2" customFormat="1" ht="15.75">
      <c r="A24" s="9" t="s">
        <v>40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s="2" customFormat="1" ht="15">
      <c r="A25" s="5"/>
      <c r="B25" s="28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s="2" customFormat="1" ht="15">
      <c r="A26" s="5" t="s">
        <v>20</v>
      </c>
      <c r="B26" s="28"/>
      <c r="E26" s="2" t="s">
        <v>41</v>
      </c>
      <c r="H26" s="2" t="s">
        <v>0</v>
      </c>
      <c r="I26" s="21"/>
      <c r="J26" s="21"/>
      <c r="K26" s="21"/>
      <c r="L26" s="21"/>
      <c r="M26" s="21"/>
      <c r="N26" s="21"/>
    </row>
    <row r="27" spans="1:14" s="2" customFormat="1" ht="15">
      <c r="A27" s="5" t="s">
        <v>16</v>
      </c>
      <c r="B27" s="28"/>
      <c r="E27" s="2" t="s">
        <v>17</v>
      </c>
      <c r="H27" s="2" t="s">
        <v>0</v>
      </c>
      <c r="I27" s="21"/>
      <c r="J27" s="21"/>
      <c r="K27" s="21"/>
      <c r="L27" s="21"/>
      <c r="M27" s="21"/>
      <c r="N27" s="21"/>
    </row>
    <row r="28" spans="1:14" s="2" customFormat="1" ht="15">
      <c r="A28" s="5" t="s">
        <v>13</v>
      </c>
      <c r="B28" s="28"/>
      <c r="E28" s="2" t="s">
        <v>42</v>
      </c>
      <c r="I28" s="21"/>
      <c r="J28" s="21"/>
      <c r="K28" s="21"/>
      <c r="L28" s="21"/>
      <c r="M28" s="21"/>
      <c r="N28" s="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2023-01-27T11:48:26Z</dcterms:modified>
  <cp:category/>
  <cp:version/>
  <cp:contentType/>
  <cp:contentStatus/>
</cp:coreProperties>
</file>