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<sst xmlns="http://schemas.openxmlformats.org/spreadsheetml/2006/main" count="47" uniqueCount="45">
  <si>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 xml:space="preserve"> 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</si>
  <si>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</si>
  <si>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</si>
  <si>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</si>
  <si>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</si>
  <si>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</si>
  <si>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</si>
  <si>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</si>
  <si>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</si>
  <si>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</si>
  <si>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</si>
  <si>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</si>
  <si>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</si>
  <si>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</si>
  <si>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Налог с доходов (6%)</t>
  </si>
  <si>
    <t>(рублей)</t>
  </si>
  <si>
    <t>Главный бухгалтер</t>
  </si>
  <si>
    <t>Майорова Т.Б.</t>
  </si>
  <si>
    <t>Проверка дымоходов и вентканалов ВДПО</t>
  </si>
  <si>
    <t>Услуги сторонних организаций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</si>
  <si>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</si>
  <si>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</si>
  <si>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</si>
  <si>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</si>
  <si>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</si>
  <si>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</si>
  <si>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</si>
  <si>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</si>
  <si>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</si>
  <si>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</si>
  <si>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</si>
  <si>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</si>
  <si>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</si>
  <si>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</si>
  <si>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</si>
  <si>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Затраты по содержанию и ремонту общего имущества</t>
  </si>
  <si>
    <t>многоквартирного жилого дома по адресу п.Крутоярский   д. 11</t>
  </si>
  <si>
    <t>КВ.М.</t>
  </si>
  <si>
    <t>г.</t>
  </si>
  <si>
    <t>Июль</t>
  </si>
  <si>
    <t>ОДН (электроэнергия)</t>
  </si>
  <si>
    <t>В т.ч. ОДН(электроэнергия) из начислено</t>
  </si>
  <si>
    <t>Комбалов А.М.</t>
  </si>
  <si>
    <t>2021 г.</t>
  </si>
  <si>
    <t>Романова Ю.В.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</si>
</sst>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.00"/>
    <numFmt numFmtId="189" formatCode="0.0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2" fillId="0" borderId="18" xfId="0" applyFont="1" applyBorder="1" applyAlignment="1">
      <alignment horizontal="left"/>
    </xf>
    <xf numFmtId="188" fontId="2" fillId="0" borderId="10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9" xfId="0" applyFont="1" applyBorder="1" applyAlignment="1">
      <alignment/>
    </xf>
    <xf numFmtId="0" fontId="2" fillId="0" borderId="16" xfId="0" applyFont="1" applyFill="1" applyBorder="1" applyAlignment="1">
      <alignment/>
    </xf>
    <xf numFmtId="188" fontId="1" fillId="0" borderId="10" xfId="0" applyNumberFormat="1" applyFont="1" applyBorder="1" applyAlignment="1">
      <alignment horizontal="left"/>
    </xf>
    <xf numFmtId="189" fontId="1" fillId="0" borderId="18" xfId="0" applyNumberFormat="1" applyFont="1" applyBorder="1" applyAlignment="1">
      <alignment horizontal="left"/>
    </xf>
    <xf numFmtId="2" fontId="2" fillId="0" borderId="10" xfId="0" applyNumberFormat="1" applyFont="1" applyBorder="1" applyAlignment="1">
      <alignment horizontal="left"/>
    </xf>
    <xf numFmtId="2" fontId="1" fillId="0" borderId="10" xfId="0" applyNumberFormat="1" applyFont="1" applyBorder="1" applyAlignment="1">
      <alignment horizontal="left"/>
    </xf>
    <xf numFmtId="2" fontId="1" fillId="0" borderId="18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75" zoomScaleNormal="75" zoomScalePageLayoutView="0" workbookViewId="0" topLeftCell="A1">
      <selection activeCell="I15" sqref="I15"/>
    </sheetView>
  </sheetViews>
  <sheetFormatPr defaultColWidth="9.140625" defaultRowHeight="12.75"/>
  <cols>
    <col min="1" max="1" width="73.8515625" style="0" customWidth="1"/>
    <col min="2" max="2" width="11.7109375" style="0" customWidth="1"/>
    <col min="3" max="3" width="12.421875" style="0" customWidth="1"/>
    <col min="4" max="4" width="12.00390625" style="0" customWidth="1"/>
    <col min="5" max="5" width="13.140625" style="0" customWidth="1"/>
    <col min="6" max="11" width="11.57421875" style="0" bestFit="1" customWidth="1"/>
    <col min="12" max="12" width="12.7109375" style="0" bestFit="1" customWidth="1"/>
    <col min="13" max="13" width="8.71093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14" s="2" customFormat="1" ht="15.75">
      <c r="A1" s="1" t="s">
        <v>35</v>
      </c>
      <c r="F1" s="19"/>
      <c r="G1" s="19"/>
      <c r="H1" s="19"/>
      <c r="I1" s="19"/>
      <c r="J1" s="19"/>
      <c r="K1" s="19"/>
      <c r="L1" s="19"/>
      <c r="M1" s="19"/>
      <c r="N1" s="19"/>
    </row>
    <row r="2" spans="1:14" s="2" customFormat="1" ht="15.75">
      <c r="A2" s="1" t="s">
        <v>36</v>
      </c>
      <c r="F2" s="19"/>
      <c r="G2" s="19"/>
      <c r="H2" s="19"/>
      <c r="I2" s="19"/>
      <c r="J2" s="19"/>
      <c r="K2" s="19"/>
      <c r="L2" s="19"/>
      <c r="M2" s="19"/>
      <c r="N2" s="19"/>
    </row>
    <row r="3" spans="1:14" s="2" customFormat="1" ht="16.5" thickBot="1">
      <c r="A3" s="1"/>
      <c r="B3" s="20">
        <v>854.2</v>
      </c>
      <c r="C3" s="19" t="s">
        <v>37</v>
      </c>
      <c r="D3" s="19"/>
      <c r="E3" s="19"/>
      <c r="F3" s="19"/>
      <c r="G3" s="19" t="s">
        <v>15</v>
      </c>
      <c r="H3" s="19"/>
      <c r="I3" s="19"/>
      <c r="J3" s="19"/>
      <c r="K3" s="19"/>
      <c r="L3" s="19"/>
      <c r="M3" s="19"/>
      <c r="N3" s="19"/>
    </row>
    <row r="4" spans="1:14" s="2" customFormat="1" ht="15.75" thickBot="1">
      <c r="A4" s="10"/>
      <c r="B4" s="21"/>
      <c r="C4" s="11">
        <v>2021</v>
      </c>
      <c r="D4" s="11" t="s">
        <v>38</v>
      </c>
      <c r="E4" s="11" t="s">
        <v>0</v>
      </c>
      <c r="F4" s="11"/>
      <c r="G4" s="11"/>
      <c r="H4" s="11"/>
      <c r="I4" s="11"/>
      <c r="J4" s="11"/>
      <c r="K4" s="11"/>
      <c r="L4" s="11"/>
      <c r="M4" s="11"/>
      <c r="N4" s="12"/>
    </row>
    <row r="5" spans="1:14" s="2" customFormat="1" ht="15">
      <c r="A5" s="13" t="s">
        <v>1</v>
      </c>
      <c r="B5" s="13" t="s">
        <v>21</v>
      </c>
      <c r="C5" s="13" t="s">
        <v>22</v>
      </c>
      <c r="D5" s="13" t="s">
        <v>23</v>
      </c>
      <c r="E5" s="13" t="s">
        <v>24</v>
      </c>
      <c r="F5" s="13" t="s">
        <v>25</v>
      </c>
      <c r="G5" s="13" t="s">
        <v>26</v>
      </c>
      <c r="H5" s="13" t="s">
        <v>39</v>
      </c>
      <c r="I5" s="13" t="s">
        <v>28</v>
      </c>
      <c r="J5" s="22" t="s">
        <v>29</v>
      </c>
      <c r="K5" s="13" t="s">
        <v>30</v>
      </c>
      <c r="L5" s="13" t="s">
        <v>31</v>
      </c>
      <c r="M5" s="13" t="s">
        <v>32</v>
      </c>
      <c r="N5" s="13" t="s">
        <v>33</v>
      </c>
    </row>
    <row r="6" spans="1:14" s="2" customFormat="1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 t="s">
        <v>34</v>
      </c>
    </row>
    <row r="7" spans="1:14" s="2" customFormat="1" ht="15.75" thickBot="1">
      <c r="A7" s="14"/>
      <c r="B7" s="14"/>
      <c r="C7" s="14"/>
      <c r="D7" s="14"/>
      <c r="E7" s="14"/>
      <c r="F7" s="14"/>
      <c r="G7" s="14"/>
      <c r="H7" s="14"/>
      <c r="I7" s="13"/>
      <c r="J7" s="13"/>
      <c r="K7" s="13"/>
      <c r="L7" s="13"/>
      <c r="M7" s="13"/>
      <c r="N7" s="14" t="s">
        <v>43</v>
      </c>
    </row>
    <row r="8" spans="1:14" s="2" customFormat="1" ht="16.5" thickBot="1">
      <c r="A8" s="16" t="s">
        <v>40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5">
        <f aca="true" t="shared" si="0" ref="N8:N21">SUM(B8:M8)</f>
        <v>0</v>
      </c>
    </row>
    <row r="9" spans="1:14" s="2" customFormat="1" ht="15">
      <c r="A9" s="4" t="s">
        <v>2</v>
      </c>
      <c r="B9" s="7">
        <v>649.11</v>
      </c>
      <c r="C9" s="7">
        <v>672.68</v>
      </c>
      <c r="D9" s="7">
        <v>745.29</v>
      </c>
      <c r="E9" s="7">
        <v>734.44</v>
      </c>
      <c r="F9" s="7">
        <v>685.07</v>
      </c>
      <c r="G9" s="7">
        <v>761.52</v>
      </c>
      <c r="H9" s="6">
        <v>1013.59</v>
      </c>
      <c r="I9" s="7">
        <v>867.35</v>
      </c>
      <c r="J9" s="7">
        <v>882.99</v>
      </c>
      <c r="K9" s="7">
        <v>849.16</v>
      </c>
      <c r="L9" s="7">
        <v>828.66</v>
      </c>
      <c r="M9" s="7">
        <v>859.75</v>
      </c>
      <c r="N9" s="6">
        <f t="shared" si="0"/>
        <v>9549.61</v>
      </c>
    </row>
    <row r="10" spans="1:14" s="2" customFormat="1" ht="15">
      <c r="A10" s="4" t="s">
        <v>3</v>
      </c>
      <c r="B10" s="6">
        <v>958.33</v>
      </c>
      <c r="C10" s="6">
        <v>1839.19</v>
      </c>
      <c r="D10" s="6">
        <v>1086.2</v>
      </c>
      <c r="E10" s="6">
        <v>1035.12</v>
      </c>
      <c r="F10" s="6">
        <v>1088.25</v>
      </c>
      <c r="G10" s="6">
        <v>1160.86</v>
      </c>
      <c r="H10" s="6">
        <v>1494</v>
      </c>
      <c r="I10" s="6">
        <v>1355.22</v>
      </c>
      <c r="J10" s="6">
        <v>3483.57</v>
      </c>
      <c r="K10" s="6">
        <v>1953.97</v>
      </c>
      <c r="L10" s="6">
        <v>1733.38</v>
      </c>
      <c r="M10" s="6">
        <v>1887.7</v>
      </c>
      <c r="N10" s="6">
        <f t="shared" si="0"/>
        <v>19075.79</v>
      </c>
    </row>
    <row r="11" spans="1:14" s="2" customFormat="1" ht="15">
      <c r="A11" s="4" t="s">
        <v>4</v>
      </c>
      <c r="B11" s="6">
        <v>649.11</v>
      </c>
      <c r="C11" s="6">
        <v>699.85</v>
      </c>
      <c r="D11" s="6">
        <v>902.8</v>
      </c>
      <c r="E11" s="6">
        <v>795.6</v>
      </c>
      <c r="F11" s="6">
        <v>784.75</v>
      </c>
      <c r="G11" s="6">
        <v>762.29</v>
      </c>
      <c r="H11" s="6">
        <v>952.6</v>
      </c>
      <c r="I11" s="6">
        <v>778.18</v>
      </c>
      <c r="J11" s="6">
        <v>764.96</v>
      </c>
      <c r="K11" s="6">
        <v>975.47</v>
      </c>
      <c r="L11" s="6">
        <v>776.73</v>
      </c>
      <c r="M11" s="6">
        <v>844.17</v>
      </c>
      <c r="N11" s="6">
        <f t="shared" si="0"/>
        <v>9686.51</v>
      </c>
    </row>
    <row r="12" spans="1:14" s="2" customFormat="1" ht="15">
      <c r="A12" s="4" t="s">
        <v>5</v>
      </c>
      <c r="B12" s="6">
        <v>558.05</v>
      </c>
      <c r="C12" s="6">
        <v>683.02</v>
      </c>
      <c r="D12" s="6">
        <v>838.65</v>
      </c>
      <c r="E12" s="6">
        <v>742.56</v>
      </c>
      <c r="F12" s="6">
        <v>761.69</v>
      </c>
      <c r="G12" s="6">
        <v>794.15</v>
      </c>
      <c r="H12" s="6">
        <v>923.05</v>
      </c>
      <c r="I12" s="6">
        <v>759.38</v>
      </c>
      <c r="J12" s="6">
        <v>760.84</v>
      </c>
      <c r="K12" s="6">
        <v>760.84</v>
      </c>
      <c r="L12" s="6">
        <v>747.34</v>
      </c>
      <c r="M12" s="6">
        <v>760.84</v>
      </c>
      <c r="N12" s="6">
        <f t="shared" si="0"/>
        <v>9090.41</v>
      </c>
    </row>
    <row r="13" spans="1:14" s="2" customFormat="1" ht="15">
      <c r="A13" s="4" t="s">
        <v>6</v>
      </c>
      <c r="B13" s="6">
        <v>583.59</v>
      </c>
      <c r="C13" s="6">
        <v>647.83</v>
      </c>
      <c r="D13" s="6">
        <v>786.8</v>
      </c>
      <c r="E13" s="6">
        <v>729.91</v>
      </c>
      <c r="F13" s="6">
        <v>761.69</v>
      </c>
      <c r="G13" s="6">
        <v>789.45</v>
      </c>
      <c r="H13" s="6">
        <v>948.76</v>
      </c>
      <c r="I13" s="6">
        <v>773.48</v>
      </c>
      <c r="J13" s="6">
        <v>719.66</v>
      </c>
      <c r="K13" s="6">
        <v>729.57</v>
      </c>
      <c r="L13" s="6">
        <v>757.08</v>
      </c>
      <c r="M13" s="6">
        <v>787.91</v>
      </c>
      <c r="N13" s="6">
        <f t="shared" si="0"/>
        <v>9015.73</v>
      </c>
    </row>
    <row r="14" spans="1:14" s="2" customFormat="1" ht="15">
      <c r="A14" s="4" t="s">
        <v>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2562.6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f t="shared" si="0"/>
        <v>2562.6</v>
      </c>
    </row>
    <row r="15" spans="1:14" s="2" customFormat="1" ht="15">
      <c r="A15" s="4" t="s">
        <v>18</v>
      </c>
      <c r="B15" s="6">
        <v>0</v>
      </c>
      <c r="C15" s="6">
        <v>0</v>
      </c>
      <c r="D15" s="6">
        <v>0</v>
      </c>
      <c r="E15" s="6">
        <v>0</v>
      </c>
      <c r="F15" s="6">
        <v>2000</v>
      </c>
      <c r="G15" s="6">
        <v>0</v>
      </c>
      <c r="H15" s="6">
        <v>0</v>
      </c>
      <c r="I15" s="6">
        <v>0</v>
      </c>
      <c r="J15" s="6">
        <v>0</v>
      </c>
      <c r="K15" s="6">
        <v>1800</v>
      </c>
      <c r="L15" s="6">
        <v>0</v>
      </c>
      <c r="M15" s="6">
        <v>0</v>
      </c>
      <c r="N15" s="6">
        <f t="shared" si="0"/>
        <v>3800</v>
      </c>
    </row>
    <row r="16" spans="1:14" s="2" customFormat="1" ht="15">
      <c r="A16" s="4" t="s">
        <v>8</v>
      </c>
      <c r="B16" s="6">
        <v>2968.26</v>
      </c>
      <c r="C16" s="6">
        <v>2996.45</v>
      </c>
      <c r="D16" s="6">
        <v>3116.04</v>
      </c>
      <c r="E16" s="6">
        <v>3111.51</v>
      </c>
      <c r="F16" s="6">
        <v>3176.17</v>
      </c>
      <c r="G16" s="6">
        <v>3414.84</v>
      </c>
      <c r="H16" s="6">
        <v>3001.06</v>
      </c>
      <c r="I16" s="6">
        <v>3768.39</v>
      </c>
      <c r="J16" s="6">
        <v>3643.33</v>
      </c>
      <c r="K16" s="6">
        <v>4040.37</v>
      </c>
      <c r="L16" s="6">
        <v>3622.75</v>
      </c>
      <c r="M16" s="6">
        <v>3662.55</v>
      </c>
      <c r="N16" s="6">
        <f t="shared" si="0"/>
        <v>40521.72000000001</v>
      </c>
    </row>
    <row r="17" spans="1:14" s="2" customFormat="1" ht="15">
      <c r="A17" s="5" t="s">
        <v>19</v>
      </c>
      <c r="B17" s="6">
        <v>303.75</v>
      </c>
      <c r="C17" s="6">
        <v>1048.02</v>
      </c>
      <c r="D17" s="6">
        <v>354.66</v>
      </c>
      <c r="E17" s="6">
        <v>632.54</v>
      </c>
      <c r="F17" s="6">
        <v>247.8</v>
      </c>
      <c r="G17" s="6">
        <v>692.67</v>
      </c>
      <c r="H17" s="6">
        <v>237.64</v>
      </c>
      <c r="I17" s="6">
        <v>232.94</v>
      </c>
      <c r="J17" s="6">
        <v>332.8</v>
      </c>
      <c r="K17" s="6">
        <v>1521.84</v>
      </c>
      <c r="L17" s="6">
        <v>613.66</v>
      </c>
      <c r="M17" s="6">
        <v>413.86</v>
      </c>
      <c r="N17" s="6">
        <f t="shared" si="0"/>
        <v>6632.18</v>
      </c>
    </row>
    <row r="18" spans="1:14" s="2" customFormat="1" ht="15">
      <c r="A18" s="5" t="s">
        <v>14</v>
      </c>
      <c r="B18" s="6">
        <v>366.71</v>
      </c>
      <c r="C18" s="6">
        <v>712.34</v>
      </c>
      <c r="D18" s="6">
        <v>948.09</v>
      </c>
      <c r="E18" s="6">
        <v>288.94</v>
      </c>
      <c r="F18" s="6">
        <v>310.86</v>
      </c>
      <c r="G18" s="6">
        <v>550.77</v>
      </c>
      <c r="H18" s="6">
        <v>548.98</v>
      </c>
      <c r="I18" s="6">
        <v>645.89</v>
      </c>
      <c r="J18" s="6">
        <v>3205.05</v>
      </c>
      <c r="K18" s="6">
        <v>455.21</v>
      </c>
      <c r="L18" s="6">
        <v>302.93</v>
      </c>
      <c r="M18" s="6">
        <v>312.16</v>
      </c>
      <c r="N18" s="6">
        <f t="shared" si="0"/>
        <v>8647.93</v>
      </c>
    </row>
    <row r="19" spans="1:14" s="2" customFormat="1" ht="15.75">
      <c r="A19" s="4" t="s">
        <v>9</v>
      </c>
      <c r="B19" s="8">
        <f>SUM(B7:B18)</f>
        <v>7036.910000000001</v>
      </c>
      <c r="C19" s="8">
        <f aca="true" t="shared" si="1" ref="C19:M19">SUM(C8:C18)</f>
        <v>9299.38</v>
      </c>
      <c r="D19" s="8">
        <f t="shared" si="1"/>
        <v>8778.529999999999</v>
      </c>
      <c r="E19" s="8">
        <f t="shared" si="1"/>
        <v>8070.619999999999</v>
      </c>
      <c r="F19" s="8">
        <f t="shared" si="1"/>
        <v>9816.28</v>
      </c>
      <c r="G19" s="8">
        <f t="shared" si="1"/>
        <v>8926.550000000001</v>
      </c>
      <c r="H19" s="8">
        <f t="shared" si="1"/>
        <v>11682.279999999999</v>
      </c>
      <c r="I19" s="8">
        <f t="shared" si="1"/>
        <v>9180.83</v>
      </c>
      <c r="J19" s="8">
        <f t="shared" si="1"/>
        <v>13793.2</v>
      </c>
      <c r="K19" s="8">
        <f t="shared" si="1"/>
        <v>13086.43</v>
      </c>
      <c r="L19" s="8">
        <f t="shared" si="1"/>
        <v>9382.53</v>
      </c>
      <c r="M19" s="6">
        <f t="shared" si="1"/>
        <v>9528.94</v>
      </c>
      <c r="N19" s="6">
        <f t="shared" si="0"/>
        <v>118582.48000000001</v>
      </c>
    </row>
    <row r="20" spans="1:14" s="2" customFormat="1" ht="15.75">
      <c r="A20" s="9" t="s">
        <v>10</v>
      </c>
      <c r="B20" s="6">
        <v>9768.08</v>
      </c>
      <c r="C20" s="6">
        <v>9768.08</v>
      </c>
      <c r="D20" s="6">
        <v>9768.08</v>
      </c>
      <c r="E20" s="6">
        <v>9768.08</v>
      </c>
      <c r="F20" s="6">
        <v>9768.08</v>
      </c>
      <c r="G20" s="6">
        <v>9768.08</v>
      </c>
      <c r="H20" s="6">
        <v>10084.28</v>
      </c>
      <c r="I20" s="6">
        <v>10084.28</v>
      </c>
      <c r="J20" s="6">
        <v>10084.28</v>
      </c>
      <c r="K20" s="6">
        <v>10084.28</v>
      </c>
      <c r="L20" s="6">
        <v>10084.28</v>
      </c>
      <c r="M20" s="6">
        <v>6482.61</v>
      </c>
      <c r="N20" s="6">
        <f t="shared" si="0"/>
        <v>115512.49</v>
      </c>
    </row>
    <row r="21" spans="1:14" s="2" customFormat="1" ht="15.75">
      <c r="A21" s="9" t="s">
        <v>11</v>
      </c>
      <c r="B21" s="6">
        <v>6111.76</v>
      </c>
      <c r="C21" s="6">
        <v>11872.38</v>
      </c>
      <c r="D21" s="17">
        <v>15801.56</v>
      </c>
      <c r="E21" s="6">
        <v>4815.62</v>
      </c>
      <c r="F21" s="6">
        <v>5181.03</v>
      </c>
      <c r="G21" s="6">
        <v>9179.43</v>
      </c>
      <c r="H21" s="6">
        <v>9149.67</v>
      </c>
      <c r="I21" s="6">
        <v>10764.84</v>
      </c>
      <c r="J21" s="6">
        <v>53417.57</v>
      </c>
      <c r="K21" s="6">
        <v>7586.76</v>
      </c>
      <c r="L21" s="6">
        <v>5048.78</v>
      </c>
      <c r="M21" s="6">
        <v>5202.62</v>
      </c>
      <c r="N21" s="6">
        <f t="shared" si="0"/>
        <v>144132.02</v>
      </c>
    </row>
    <row r="22" spans="1:14" s="2" customFormat="1" ht="15.75">
      <c r="A22" s="9" t="s">
        <v>12</v>
      </c>
      <c r="B22" s="6">
        <v>88496.37</v>
      </c>
      <c r="C22" s="6">
        <v>86392.07</v>
      </c>
      <c r="D22" s="17">
        <v>80358.59</v>
      </c>
      <c r="E22" s="6">
        <v>85311.05</v>
      </c>
      <c r="F22" s="6">
        <v>89898.1</v>
      </c>
      <c r="G22" s="6">
        <v>90486.75</v>
      </c>
      <c r="H22" s="6">
        <v>91421.36</v>
      </c>
      <c r="I22" s="6">
        <v>90740.8</v>
      </c>
      <c r="J22" s="6">
        <v>47407.51</v>
      </c>
      <c r="K22" s="6">
        <v>49905.03</v>
      </c>
      <c r="L22" s="6">
        <v>54940.53</v>
      </c>
      <c r="M22" s="6">
        <v>52220.52</v>
      </c>
      <c r="N22" s="6">
        <v>52220.52</v>
      </c>
    </row>
    <row r="23" spans="1:14" s="2" customFormat="1" ht="15.75">
      <c r="A23" s="9" t="s">
        <v>27</v>
      </c>
      <c r="B23" s="23">
        <f>B19/B3</f>
        <v>8.23801217513463</v>
      </c>
      <c r="C23" s="23">
        <f>C19/B3</f>
        <v>10.886654179349097</v>
      </c>
      <c r="D23" s="24">
        <f>D19/B3</f>
        <v>10.276902364785762</v>
      </c>
      <c r="E23" s="23">
        <f>E19/B3</f>
        <v>9.448162022945445</v>
      </c>
      <c r="F23" s="23">
        <f>F19/B3</f>
        <v>11.491781784125498</v>
      </c>
      <c r="G23" s="23">
        <f>G19/B3</f>
        <v>10.450187309763523</v>
      </c>
      <c r="H23" s="23">
        <f>H19/B3</f>
        <v>13.676281901194098</v>
      </c>
      <c r="I23" s="23">
        <f>I19/B3</f>
        <v>10.747869351439943</v>
      </c>
      <c r="J23" s="26">
        <f>J19/B3</f>
        <v>16.14750643877312</v>
      </c>
      <c r="K23" s="26">
        <f>K19/B3</f>
        <v>15.320100678997893</v>
      </c>
      <c r="L23" s="18">
        <f>L19/B3</f>
        <v>10.983996722079139</v>
      </c>
      <c r="M23" s="25">
        <f>M19/B3</f>
        <v>11.155396862561462</v>
      </c>
      <c r="N23" s="6"/>
    </row>
    <row r="24" spans="1:14" s="2" customFormat="1" ht="15.75">
      <c r="A24" s="9" t="s">
        <v>41</v>
      </c>
      <c r="B24" s="26"/>
      <c r="C24" s="26"/>
      <c r="D24" s="27"/>
      <c r="E24" s="26"/>
      <c r="F24" s="26"/>
      <c r="G24" s="26"/>
      <c r="H24" s="26"/>
      <c r="I24" s="26"/>
      <c r="J24" s="25"/>
      <c r="K24" s="25"/>
      <c r="L24" s="25"/>
      <c r="M24" s="25"/>
      <c r="N24" s="26"/>
    </row>
    <row r="25" spans="1:14" s="2" customFormat="1" ht="15">
      <c r="A25" s="3"/>
      <c r="B25" s="2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1:14" s="2" customFormat="1" ht="15">
      <c r="A26" s="3" t="s">
        <v>20</v>
      </c>
      <c r="B26" s="28"/>
      <c r="E26" s="2" t="s">
        <v>42</v>
      </c>
      <c r="H26" s="2" t="s">
        <v>0</v>
      </c>
      <c r="I26" s="19"/>
      <c r="J26" s="19"/>
      <c r="K26" s="19"/>
      <c r="L26" s="19"/>
      <c r="M26" s="19"/>
      <c r="N26" s="19"/>
    </row>
    <row r="27" spans="1:14" s="2" customFormat="1" ht="15">
      <c r="A27" s="3" t="s">
        <v>16</v>
      </c>
      <c r="B27" s="28"/>
      <c r="E27" s="2" t="s">
        <v>17</v>
      </c>
      <c r="H27" s="2" t="s">
        <v>0</v>
      </c>
      <c r="I27" s="19"/>
      <c r="J27" s="19"/>
      <c r="K27" s="19"/>
      <c r="L27" s="19"/>
      <c r="M27" s="19"/>
      <c r="N27" s="19"/>
    </row>
    <row r="28" spans="1:14" s="2" customFormat="1" ht="15">
      <c r="A28" s="3" t="s">
        <v>13</v>
      </c>
      <c r="B28" s="28"/>
      <c r="E28" s="2" t="s">
        <v>44</v>
      </c>
      <c r="I28" s="19"/>
      <c r="J28" s="19"/>
      <c r="K28" s="19"/>
      <c r="L28" s="19"/>
      <c r="M28" s="19"/>
      <c r="N28" s="19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2022-01-26T08:13:42Z</dcterms:modified>
  <cp:category/>
  <cp:version/>
  <cp:contentType/>
  <cp:contentStatus/>
</cp:coreProperties>
</file>