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<sst xmlns="http://schemas.openxmlformats.org/spreadsheetml/2006/main" count="48" uniqueCount="46">
  <si>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 xml:space="preserve"> </t>
  </si>
  <si>
    <t>Наименование услуги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</si>
  <si>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</si>
  <si>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</si>
  <si>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</si>
  <si>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</si>
  <si>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</si>
  <si>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</si>
  <si>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</si>
  <si>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</si>
  <si>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</si>
  <si>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</si>
  <si>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</si>
  <si>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</si>
  <si>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</si>
  <si>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</si>
  <si>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</si>
  <si>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</si>
  <si>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</si>
  <si>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</si>
  <si>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</si>
  <si>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</si>
  <si>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</si>
  <si>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</si>
  <si>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</si>
  <si>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</si>
  <si>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</si>
  <si>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</si>
  <si>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</si>
  <si>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</si>
  <si>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</si>
  <si>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</si>
  <si>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</si>
  <si>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</si>
  <si>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</si>
  <si>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с.Малеево, ул. Малеевский карьер   д. 31</t>
  </si>
  <si>
    <t>КВ.М.</t>
  </si>
  <si>
    <t>г.</t>
  </si>
  <si>
    <t>Июль</t>
  </si>
  <si>
    <t>2020 г.</t>
  </si>
  <si>
    <t>ОДН (электроэнергия)</t>
  </si>
  <si>
    <t>В т.ч. ОДН(электроэнергия) из начислено</t>
  </si>
  <si>
    <t xml:space="preserve">                                                                                                                                                                                                                  </t>
  </si>
  <si>
    <t xml:space="preserve">Генеральный директор ООО "Крутоярсервис-1" </t>
  </si>
  <si>
    <t>Комбалов А.М.</t>
  </si>
  <si>
    <t>Малышева Ю.В.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</si>
</sst>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.00"/>
    <numFmt numFmtId="181" formatCode="0.0"/>
  </numFmts>
  <fonts count="3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180" fontId="1" fillId="0" borderId="13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20" xfId="0" applyFont="1" applyBorder="1" applyAlignment="1">
      <alignment/>
    </xf>
    <xf numFmtId="0" fontId="1" fillId="0" borderId="17" xfId="0" applyFont="1" applyFill="1" applyBorder="1" applyAlignment="1">
      <alignment/>
    </xf>
    <xf numFmtId="180" fontId="2" fillId="0" borderId="13" xfId="0" applyNumberFormat="1" applyFont="1" applyBorder="1" applyAlignment="1">
      <alignment horizontal="left"/>
    </xf>
    <xf numFmtId="181" fontId="2" fillId="0" borderId="13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180" fontId="1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D16" sqref="D16"/>
    </sheetView>
  </sheetViews>
  <sheetFormatPr defaultColWidth="9.140625" defaultRowHeight="12.75"/>
  <cols>
    <col min="1" max="1" width="76.8515625" style="1" customWidth="1"/>
    <col min="2" max="2" width="13.421875" style="1" customWidth="1"/>
    <col min="3" max="3" width="11.28125" style="1" customWidth="1"/>
    <col min="4" max="4" width="11.421875" style="1" customWidth="1"/>
    <col min="5" max="5" width="13.8515625" style="1" customWidth="1"/>
    <col min="6" max="6" width="10.57421875" style="1" bestFit="1" customWidth="1"/>
    <col min="7" max="9" width="12.00390625" style="1" bestFit="1" customWidth="1"/>
    <col min="10" max="10" width="14.421875" style="1" customWidth="1"/>
    <col min="11" max="11" width="12.00390625" style="1" bestFit="1" customWidth="1"/>
    <col min="12" max="12" width="12.8515625" style="1" bestFit="1" customWidth="1"/>
    <col min="13" max="13" width="12.57421875" style="1" customWidth="1"/>
    <col min="14" max="14" width="12.140625" style="1" bestFit="1" customWidth="1"/>
    <col min="15" max="15" width="10.57421875" style="1" bestFit="1" customWidth="1"/>
    <col min="16" max="16" width="9.7109375" style="1" bestFit="1" customWidth="1"/>
    <col min="17" max="17" width="12.421875" style="1" bestFit="1" customWidth="1"/>
    <col min="18" max="18" width="11.7109375" style="1" bestFit="1" customWidth="1"/>
    <col min="19" max="16384" width="9.140625" style="1" customWidth="1"/>
  </cols>
  <sheetData>
    <row r="1" spans="1:14" ht="15.75">
      <c r="A1" s="2" t="s">
        <v>34</v>
      </c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.75">
      <c r="A2" s="2" t="s">
        <v>35</v>
      </c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6.5" thickBot="1">
      <c r="A3" s="2"/>
      <c r="B3" s="21">
        <v>672.7</v>
      </c>
      <c r="C3" s="20" t="s">
        <v>36</v>
      </c>
      <c r="D3" s="20"/>
      <c r="E3" s="20"/>
      <c r="F3" s="20"/>
      <c r="G3" s="20" t="s">
        <v>15</v>
      </c>
      <c r="H3" s="20"/>
      <c r="I3" s="20"/>
      <c r="J3" s="20"/>
      <c r="K3" s="20"/>
      <c r="L3" s="20"/>
      <c r="M3" s="20"/>
      <c r="N3" s="20"/>
    </row>
    <row r="4" spans="1:14" ht="15.75" thickBot="1">
      <c r="A4" s="11"/>
      <c r="B4" s="22"/>
      <c r="C4" s="12">
        <v>2020</v>
      </c>
      <c r="D4" s="12" t="s">
        <v>37</v>
      </c>
      <c r="E4" s="12" t="s">
        <v>0</v>
      </c>
      <c r="F4" s="12"/>
      <c r="G4" s="12"/>
      <c r="H4" s="12"/>
      <c r="I4" s="12"/>
      <c r="J4" s="12"/>
      <c r="K4" s="12"/>
      <c r="L4" s="12"/>
      <c r="M4" s="12"/>
      <c r="N4" s="13"/>
    </row>
    <row r="5" spans="1:14" ht="15">
      <c r="A5" s="14" t="s">
        <v>1</v>
      </c>
      <c r="B5" s="14" t="s">
        <v>20</v>
      </c>
      <c r="C5" s="14" t="s">
        <v>21</v>
      </c>
      <c r="D5" s="14" t="s">
        <v>22</v>
      </c>
      <c r="E5" s="14" t="s">
        <v>23</v>
      </c>
      <c r="F5" s="14" t="s">
        <v>24</v>
      </c>
      <c r="G5" s="14" t="s">
        <v>25</v>
      </c>
      <c r="H5" s="14" t="s">
        <v>38</v>
      </c>
      <c r="I5" s="14" t="s">
        <v>27</v>
      </c>
      <c r="J5" s="23" t="s">
        <v>28</v>
      </c>
      <c r="K5" s="14" t="s">
        <v>29</v>
      </c>
      <c r="L5" s="14" t="s">
        <v>30</v>
      </c>
      <c r="M5" s="14" t="s">
        <v>31</v>
      </c>
      <c r="N5" s="14" t="s">
        <v>32</v>
      </c>
    </row>
    <row r="6" spans="1:14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 t="s">
        <v>33</v>
      </c>
    </row>
    <row r="7" spans="1:14" ht="15.75" thickBot="1">
      <c r="A7" s="15"/>
      <c r="B7" s="15">
        <v>11</v>
      </c>
      <c r="C7" s="15"/>
      <c r="D7" s="15"/>
      <c r="E7" s="15"/>
      <c r="F7" s="15"/>
      <c r="G7" s="15"/>
      <c r="H7" s="15"/>
      <c r="I7" s="14"/>
      <c r="J7" s="14"/>
      <c r="K7" s="14"/>
      <c r="L7" s="14"/>
      <c r="M7" s="14"/>
      <c r="N7" s="15" t="s">
        <v>39</v>
      </c>
    </row>
    <row r="8" spans="1:14" ht="16.5" thickBot="1">
      <c r="A8" s="17" t="s">
        <v>40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6">
        <f aca="true" t="shared" si="0" ref="N8:N22">SUM(B8:M8)</f>
        <v>0</v>
      </c>
    </row>
    <row r="9" spans="1:14" ht="15">
      <c r="A9" s="3" t="s">
        <v>11</v>
      </c>
      <c r="B9" s="7">
        <v>199.59</v>
      </c>
      <c r="C9" s="7">
        <v>201.81</v>
      </c>
      <c r="D9" s="7">
        <v>201.81</v>
      </c>
      <c r="E9" s="7">
        <v>0</v>
      </c>
      <c r="F9" s="7">
        <v>0</v>
      </c>
      <c r="G9" s="7">
        <v>0</v>
      </c>
      <c r="H9" s="6">
        <v>470.89</v>
      </c>
      <c r="I9" s="6">
        <v>0</v>
      </c>
      <c r="J9" s="6">
        <v>470.89</v>
      </c>
      <c r="K9" s="6">
        <v>0</v>
      </c>
      <c r="L9" s="6">
        <v>470.89</v>
      </c>
      <c r="M9" s="6">
        <v>353.16</v>
      </c>
      <c r="N9" s="6">
        <f t="shared" si="0"/>
        <v>2369.0399999999995</v>
      </c>
    </row>
    <row r="10" spans="1:14" ht="15">
      <c r="A10" s="3" t="s">
        <v>12</v>
      </c>
      <c r="B10" s="6">
        <v>593.12</v>
      </c>
      <c r="C10" s="6">
        <v>571.83</v>
      </c>
      <c r="D10" s="6">
        <v>621.78</v>
      </c>
      <c r="E10" s="6">
        <v>608.39</v>
      </c>
      <c r="F10" s="6">
        <v>782.35</v>
      </c>
      <c r="G10" s="6">
        <v>763.25</v>
      </c>
      <c r="H10" s="6">
        <v>723.22</v>
      </c>
      <c r="I10" s="6">
        <v>853.25</v>
      </c>
      <c r="J10" s="6">
        <v>814.33</v>
      </c>
      <c r="K10" s="6">
        <v>848.34</v>
      </c>
      <c r="L10" s="6">
        <v>848.68</v>
      </c>
      <c r="M10" s="6">
        <v>559.75</v>
      </c>
      <c r="N10" s="6">
        <f t="shared" si="0"/>
        <v>8588.29</v>
      </c>
    </row>
    <row r="11" spans="1:14" ht="15">
      <c r="A11" s="3" t="s">
        <v>13</v>
      </c>
      <c r="B11" s="6">
        <v>470.81</v>
      </c>
      <c r="C11" s="6">
        <v>435.92</v>
      </c>
      <c r="D11" s="6">
        <v>369.18</v>
      </c>
      <c r="E11" s="6">
        <v>354.92</v>
      </c>
      <c r="F11" s="6">
        <v>321.5</v>
      </c>
      <c r="G11" s="6">
        <v>370.05</v>
      </c>
      <c r="H11" s="6">
        <v>506.74</v>
      </c>
      <c r="I11" s="6">
        <v>479.84</v>
      </c>
      <c r="J11" s="6">
        <v>528.7</v>
      </c>
      <c r="K11" s="6">
        <v>596.55</v>
      </c>
      <c r="L11" s="6">
        <v>552.96</v>
      </c>
      <c r="M11" s="6">
        <v>482.5</v>
      </c>
      <c r="N11" s="6">
        <f t="shared" si="0"/>
        <v>5469.67</v>
      </c>
    </row>
    <row r="12" spans="1:14" ht="15">
      <c r="A12" s="3" t="s">
        <v>2</v>
      </c>
      <c r="B12" s="6">
        <v>383.28</v>
      </c>
      <c r="C12" s="6">
        <v>384.74</v>
      </c>
      <c r="D12" s="6">
        <v>364.07</v>
      </c>
      <c r="E12" s="6">
        <v>360.15</v>
      </c>
      <c r="F12" s="6">
        <v>377.79</v>
      </c>
      <c r="G12" s="6">
        <v>376.51</v>
      </c>
      <c r="H12" s="6">
        <v>437.7</v>
      </c>
      <c r="I12" s="6">
        <v>504.73</v>
      </c>
      <c r="J12" s="6">
        <v>523.96</v>
      </c>
      <c r="K12" s="6">
        <v>518.85</v>
      </c>
      <c r="L12" s="6">
        <v>518.85</v>
      </c>
      <c r="M12" s="6">
        <v>480.31</v>
      </c>
      <c r="N12" s="6">
        <f t="shared" si="0"/>
        <v>5230.9400000000005</v>
      </c>
    </row>
    <row r="13" spans="1:14" ht="15">
      <c r="A13" s="3" t="s">
        <v>3</v>
      </c>
      <c r="B13" s="6">
        <v>382.28</v>
      </c>
      <c r="C13" s="6">
        <v>376.07</v>
      </c>
      <c r="D13" s="6">
        <v>347.86</v>
      </c>
      <c r="E13" s="6">
        <v>326.84</v>
      </c>
      <c r="F13" s="6">
        <v>353.34</v>
      </c>
      <c r="G13" s="6">
        <v>405.35</v>
      </c>
      <c r="H13" s="6">
        <v>469.81</v>
      </c>
      <c r="I13" s="6">
        <v>489.25</v>
      </c>
      <c r="J13" s="6">
        <v>474.12</v>
      </c>
      <c r="K13" s="6">
        <v>521.88</v>
      </c>
      <c r="L13" s="6">
        <v>505</v>
      </c>
      <c r="M13" s="6">
        <v>469.6</v>
      </c>
      <c r="N13" s="6">
        <f t="shared" si="0"/>
        <v>5121.4</v>
      </c>
    </row>
    <row r="14" spans="1:14" ht="15">
      <c r="A14" s="3" t="s">
        <v>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0</v>
      </c>
    </row>
    <row r="15" spans="1:14" ht="15">
      <c r="A15" s="3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2455.35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f t="shared" si="0"/>
        <v>2455.35</v>
      </c>
    </row>
    <row r="16" spans="1:14" ht="15">
      <c r="A16" s="3" t="s">
        <v>5</v>
      </c>
      <c r="B16" s="6">
        <v>1639.94</v>
      </c>
      <c r="C16" s="6">
        <v>1776.2</v>
      </c>
      <c r="D16" s="6">
        <v>1639.37</v>
      </c>
      <c r="E16" s="6">
        <v>1717.54</v>
      </c>
      <c r="F16" s="6">
        <v>2090.31</v>
      </c>
      <c r="G16" s="6">
        <v>1922.24</v>
      </c>
      <c r="H16" s="6">
        <v>2041.81</v>
      </c>
      <c r="I16" s="6">
        <v>2198.65</v>
      </c>
      <c r="J16" s="6">
        <v>2602.63</v>
      </c>
      <c r="K16" s="6">
        <v>2385.66</v>
      </c>
      <c r="L16" s="6">
        <v>2398.31</v>
      </c>
      <c r="M16" s="6">
        <v>2561.04</v>
      </c>
      <c r="N16" s="6">
        <f t="shared" si="0"/>
        <v>24973.7</v>
      </c>
    </row>
    <row r="17" spans="1:14" ht="15">
      <c r="A17" s="4" t="s">
        <v>19</v>
      </c>
      <c r="B17" s="6">
        <v>403.43</v>
      </c>
      <c r="C17" s="6">
        <v>282.58</v>
      </c>
      <c r="D17" s="6">
        <v>183.65</v>
      </c>
      <c r="E17" s="6">
        <v>341.6</v>
      </c>
      <c r="F17" s="6">
        <v>122.2</v>
      </c>
      <c r="G17" s="6">
        <v>334.47</v>
      </c>
      <c r="H17" s="6">
        <v>491.81</v>
      </c>
      <c r="I17" s="6">
        <v>116.71</v>
      </c>
      <c r="J17" s="6">
        <v>216.88</v>
      </c>
      <c r="K17" s="6">
        <v>543.3</v>
      </c>
      <c r="L17" s="6">
        <v>433.56</v>
      </c>
      <c r="M17" s="6">
        <v>262.54</v>
      </c>
      <c r="N17" s="6">
        <f t="shared" si="0"/>
        <v>3732.73</v>
      </c>
    </row>
    <row r="18" spans="1:14" ht="15">
      <c r="A18" s="4" t="s">
        <v>14</v>
      </c>
      <c r="B18" s="6">
        <v>193.77</v>
      </c>
      <c r="C18" s="6">
        <v>346.18</v>
      </c>
      <c r="D18" s="6">
        <v>255.86</v>
      </c>
      <c r="E18" s="6">
        <v>226.92</v>
      </c>
      <c r="F18" s="6">
        <v>260.45</v>
      </c>
      <c r="G18" s="6">
        <v>463.76</v>
      </c>
      <c r="H18" s="6">
        <v>194.4</v>
      </c>
      <c r="I18" s="6">
        <v>226.38</v>
      </c>
      <c r="J18" s="6">
        <v>341.49</v>
      </c>
      <c r="K18" s="6">
        <v>474.5</v>
      </c>
      <c r="L18" s="6">
        <v>316.79</v>
      </c>
      <c r="M18" s="6">
        <v>1792.73</v>
      </c>
      <c r="N18" s="6">
        <f t="shared" si="0"/>
        <v>5093.23</v>
      </c>
    </row>
    <row r="19" spans="1:14" ht="15.75">
      <c r="A19" s="3" t="s">
        <v>6</v>
      </c>
      <c r="B19" s="8">
        <f>SUM(B8:B18)</f>
        <v>4266.22</v>
      </c>
      <c r="C19" s="8">
        <f>SUM(C8:C18)</f>
        <v>4375.33</v>
      </c>
      <c r="D19" s="8">
        <f>SUM(D8:D18)</f>
        <v>3983.58</v>
      </c>
      <c r="E19" s="8">
        <f>SUM(E8:E18)</f>
        <v>3936.36</v>
      </c>
      <c r="F19" s="8">
        <f>SUM(F9:F18)</f>
        <v>4307.94</v>
      </c>
      <c r="G19" s="8">
        <f>SUM(G9:G18)</f>
        <v>4635.63</v>
      </c>
      <c r="H19" s="8">
        <f aca="true" t="shared" si="1" ref="H19:M19">SUM(H8:H18)</f>
        <v>7791.7300000000005</v>
      </c>
      <c r="I19" s="8">
        <f t="shared" si="1"/>
        <v>4868.8099999999995</v>
      </c>
      <c r="J19" s="8">
        <f t="shared" si="1"/>
        <v>5973</v>
      </c>
      <c r="K19" s="8">
        <f t="shared" si="1"/>
        <v>5889.08</v>
      </c>
      <c r="L19" s="8">
        <f t="shared" si="1"/>
        <v>6045.040000000001</v>
      </c>
      <c r="M19" s="6">
        <f t="shared" si="1"/>
        <v>6961.630000000001</v>
      </c>
      <c r="N19" s="6">
        <f t="shared" si="0"/>
        <v>63034.350000000006</v>
      </c>
    </row>
    <row r="20" spans="1:14" ht="15.75">
      <c r="A20" s="9" t="s">
        <v>7</v>
      </c>
      <c r="B20" s="6">
        <v>7399.7</v>
      </c>
      <c r="C20" s="6">
        <v>7399.7</v>
      </c>
      <c r="D20" s="6">
        <v>7399.7</v>
      </c>
      <c r="E20" s="6">
        <v>7399.7</v>
      </c>
      <c r="F20" s="6">
        <v>7399.7</v>
      </c>
      <c r="G20" s="6">
        <v>7399.7</v>
      </c>
      <c r="H20" s="6">
        <v>7399.7</v>
      </c>
      <c r="I20" s="6">
        <v>7399.7</v>
      </c>
      <c r="J20" s="6">
        <v>7399.7</v>
      </c>
      <c r="K20" s="6">
        <v>7399.7</v>
      </c>
      <c r="L20" s="6">
        <v>7399.7</v>
      </c>
      <c r="M20" s="6">
        <v>7399.7</v>
      </c>
      <c r="N20" s="8">
        <f t="shared" si="0"/>
        <v>88796.39999999998</v>
      </c>
    </row>
    <row r="21" spans="1:14" ht="15.75">
      <c r="A21" s="9" t="s">
        <v>8</v>
      </c>
      <c r="B21" s="6">
        <v>3229.46</v>
      </c>
      <c r="C21" s="6">
        <v>5768.57</v>
      </c>
      <c r="D21" s="6">
        <v>4264.32</v>
      </c>
      <c r="E21" s="6">
        <v>3782.06</v>
      </c>
      <c r="F21" s="6">
        <v>4340.86</v>
      </c>
      <c r="G21" s="6">
        <v>7729.26</v>
      </c>
      <c r="H21" s="6">
        <v>3240.06</v>
      </c>
      <c r="I21" s="6">
        <v>3772.96</v>
      </c>
      <c r="J21" s="6">
        <v>5691.48</v>
      </c>
      <c r="K21" s="6">
        <v>7908.38</v>
      </c>
      <c r="L21" s="6">
        <v>5279.84</v>
      </c>
      <c r="M21" s="6">
        <v>29878.9</v>
      </c>
      <c r="N21" s="6">
        <f t="shared" si="0"/>
        <v>84886.15</v>
      </c>
    </row>
    <row r="22" spans="1:14" ht="15.75">
      <c r="A22" s="9" t="s">
        <v>9</v>
      </c>
      <c r="B22" s="6">
        <v>45096.48</v>
      </c>
      <c r="C22" s="6">
        <v>46727.61</v>
      </c>
      <c r="D22" s="6">
        <v>49862.99</v>
      </c>
      <c r="E22" s="6">
        <v>53480.63</v>
      </c>
      <c r="F22" s="6">
        <v>56539.47</v>
      </c>
      <c r="G22" s="6">
        <v>56209.91</v>
      </c>
      <c r="H22" s="6">
        <v>60369.55</v>
      </c>
      <c r="I22" s="6">
        <v>63996.29</v>
      </c>
      <c r="J22" s="6">
        <v>65704.51</v>
      </c>
      <c r="K22" s="6">
        <v>65195.83</v>
      </c>
      <c r="L22" s="6">
        <v>67315.69</v>
      </c>
      <c r="M22" s="10">
        <v>44836.49</v>
      </c>
      <c r="N22" s="6">
        <f t="shared" si="0"/>
        <v>675335.45</v>
      </c>
    </row>
    <row r="23" spans="1:14" ht="15.75">
      <c r="A23" s="9" t="s">
        <v>26</v>
      </c>
      <c r="B23" s="24">
        <f>B19/672.7</f>
        <v>6.341935483870968</v>
      </c>
      <c r="C23" s="24">
        <v>6.5</v>
      </c>
      <c r="D23" s="25">
        <f>D19/B3</f>
        <v>5.921777909915266</v>
      </c>
      <c r="E23" s="24">
        <f>E19/B3</f>
        <v>5.851583172290768</v>
      </c>
      <c r="F23" s="24">
        <f>F19/B3</f>
        <v>6.4039542143600405</v>
      </c>
      <c r="G23" s="18">
        <f>G19/B3</f>
        <v>6.891080719488627</v>
      </c>
      <c r="H23" s="18">
        <f>H19/B3</f>
        <v>11.582770923145533</v>
      </c>
      <c r="I23" s="18">
        <f>I19/B3</f>
        <v>7.237713691095584</v>
      </c>
      <c r="J23" s="26">
        <f>J19/B3</f>
        <v>8.879143749070908</v>
      </c>
      <c r="K23" s="26">
        <f>K19/B3</f>
        <v>8.75439274565185</v>
      </c>
      <c r="L23" s="27">
        <f>L19/B3</f>
        <v>8.98623457707745</v>
      </c>
      <c r="M23" s="6">
        <v>10.34</v>
      </c>
      <c r="N23" s="6">
        <v>7.8</v>
      </c>
    </row>
    <row r="24" spans="1:14" ht="15.75">
      <c r="A24" s="9" t="s">
        <v>41</v>
      </c>
      <c r="B24" s="28"/>
      <c r="C24" s="28"/>
      <c r="D24" s="28"/>
      <c r="E24" s="28"/>
      <c r="F24" s="28"/>
      <c r="G24" s="28"/>
      <c r="H24" s="28"/>
      <c r="I24" s="28"/>
      <c r="J24" s="26"/>
      <c r="K24" s="26"/>
      <c r="L24" s="26"/>
      <c r="M24" s="26"/>
      <c r="N24" s="26"/>
    </row>
    <row r="25" spans="1:14" ht="15">
      <c r="A25" s="5"/>
      <c r="B25" s="29"/>
      <c r="C25" s="20"/>
      <c r="D25" s="20"/>
      <c r="E25" s="20"/>
      <c r="F25" s="20"/>
      <c r="G25" s="20"/>
      <c r="H25" s="20"/>
      <c r="I25" s="20"/>
      <c r="J25" s="20" t="s">
        <v>42</v>
      </c>
      <c r="K25" s="20"/>
      <c r="L25" s="20"/>
      <c r="M25" s="20"/>
      <c r="N25" s="20"/>
    </row>
    <row r="26" spans="1:14" ht="15">
      <c r="A26" s="5" t="s">
        <v>43</v>
      </c>
      <c r="B26" s="29"/>
      <c r="E26" s="1" t="s">
        <v>44</v>
      </c>
      <c r="H26" s="1" t="s">
        <v>0</v>
      </c>
      <c r="I26" s="20"/>
      <c r="J26" s="20"/>
      <c r="K26" s="20"/>
      <c r="L26" s="20"/>
      <c r="M26" s="20"/>
      <c r="N26" s="20"/>
    </row>
    <row r="27" spans="1:14" ht="15">
      <c r="A27" s="5" t="s">
        <v>16</v>
      </c>
      <c r="B27" s="29"/>
      <c r="E27" s="1" t="s">
        <v>17</v>
      </c>
      <c r="H27" s="1" t="s">
        <v>0</v>
      </c>
      <c r="I27" s="20"/>
      <c r="J27" s="20"/>
      <c r="K27" s="20"/>
      <c r="L27" s="20"/>
      <c r="M27" s="20"/>
      <c r="N27" s="20"/>
    </row>
    <row r="28" spans="1:14" ht="15">
      <c r="A28" s="5" t="s">
        <v>10</v>
      </c>
      <c r="B28" s="29"/>
      <c r="E28" s="1" t="s">
        <v>45</v>
      </c>
      <c r="I28" s="20"/>
      <c r="J28" s="20"/>
      <c r="K28" s="20"/>
      <c r="L28" s="20"/>
      <c r="M28" s="20"/>
      <c r="N28" s="20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2021-03-19T15:39:33Z</dcterms:modified>
  <cp:category/>
  <cp:version/>
  <cp:contentType/>
  <cp:contentStatus/>
</cp:coreProperties>
</file>