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<sst xmlns="http://schemas.openxmlformats.org/spreadsheetml/2006/main" count="49" uniqueCount="45">
  <si>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</si>
  <si>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</si>
  <si>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</si>
  <si>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</si>
  <si>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</si>
  <si>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</si>
  <si>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</si>
  <si>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</si>
  <si>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</si>
  <si>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</si>
  <si>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</si>
  <si>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</si>
  <si>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</si>
  <si>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</si>
  <si>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</si>
  <si>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Главный бухгалтер</t>
  </si>
  <si>
    <t>Майорова Т.Б.</t>
  </si>
  <si>
    <t>(рублей)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</si>
  <si>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</si>
  <si>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</si>
  <si>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</si>
  <si>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</si>
  <si>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</si>
  <si>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</si>
  <si>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</si>
  <si>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</si>
  <si>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</si>
  <si>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</si>
  <si>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</si>
  <si>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</si>
  <si>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</si>
  <si>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</si>
  <si>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</si>
  <si>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</si>
  <si>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г.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</si>
  <si>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</si>
  <si>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</si>
  <si>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Приокская д. 2Б</t>
  </si>
  <si>
    <t>КВ.М.</t>
  </si>
  <si>
    <t>Июль</t>
  </si>
  <si>
    <t>2020 г.</t>
  </si>
  <si>
    <t>ОДН (электроэнергия)</t>
  </si>
  <si>
    <t>В т.ч. ОДН(электроэнергия) из начислено</t>
  </si>
  <si>
    <t>Комбалов А.М.</t>
  </si>
  <si>
    <t>Малышева Ю.В.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</si>
</sst>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/>
    </xf>
    <xf numFmtId="0" fontId="2" fillId="0" borderId="17" xfId="0" applyFont="1" applyFill="1" applyBorder="1" applyAlignment="1">
      <alignment/>
    </xf>
    <xf numFmtId="188" fontId="1" fillId="0" borderId="13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 horizontal="left"/>
    </xf>
    <xf numFmtId="188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A16" sqref="A16"/>
    </sheetView>
  </sheetViews>
  <sheetFormatPr defaultColWidth="9.140625" defaultRowHeight="12.75"/>
  <cols>
    <col min="1" max="1" width="76.140625" style="2" customWidth="1"/>
    <col min="2" max="2" width="13.00390625" style="2" customWidth="1"/>
    <col min="3" max="3" width="10.57421875" style="2" customWidth="1"/>
    <col min="4" max="4" width="9.140625" style="2" customWidth="1"/>
    <col min="5" max="5" width="15.140625" style="2" customWidth="1"/>
    <col min="6" max="7" width="12.8515625" style="2" bestFit="1" customWidth="1"/>
    <col min="8" max="8" width="11.57421875" style="2" bestFit="1" customWidth="1"/>
    <col min="9" max="9" width="12.8515625" style="2" bestFit="1" customWidth="1"/>
    <col min="10" max="10" width="14.00390625" style="2" customWidth="1"/>
    <col min="11" max="12" width="12.8515625" style="2" bestFit="1" customWidth="1"/>
    <col min="13" max="13" width="11.00390625" style="2" customWidth="1"/>
    <col min="14" max="14" width="12.00390625" style="2" bestFit="1" customWidth="1"/>
    <col min="15" max="15" width="10.57421875" style="2" bestFit="1" customWidth="1"/>
    <col min="16" max="16" width="9.7109375" style="2" bestFit="1" customWidth="1"/>
    <col min="17" max="17" width="12.28125" style="2" bestFit="1" customWidth="1"/>
    <col min="18" max="18" width="11.57421875" style="2" bestFit="1" customWidth="1"/>
    <col min="19" max="16384" width="9.140625" style="2" customWidth="1"/>
  </cols>
  <sheetData>
    <row r="1" spans="1:14" ht="15.75">
      <c r="A1" s="1" t="s">
        <v>36</v>
      </c>
      <c r="H1" s="19"/>
      <c r="I1" s="19"/>
      <c r="J1" s="19"/>
      <c r="K1" s="19"/>
      <c r="L1" s="19"/>
      <c r="M1" s="19"/>
      <c r="N1" s="19"/>
    </row>
    <row r="2" spans="1:14" ht="15.75">
      <c r="A2" s="1" t="s">
        <v>37</v>
      </c>
      <c r="H2" s="19"/>
      <c r="I2" s="19" t="s">
        <v>0</v>
      </c>
      <c r="J2" s="19"/>
      <c r="K2" s="19"/>
      <c r="L2" s="19"/>
      <c r="M2" s="19"/>
      <c r="N2" s="19"/>
    </row>
    <row r="3" spans="1:14" ht="16.5" thickBot="1">
      <c r="A3" s="1"/>
      <c r="B3" s="20">
        <v>3196.8</v>
      </c>
      <c r="C3" s="19" t="s">
        <v>38</v>
      </c>
      <c r="D3" s="19"/>
      <c r="E3" s="19"/>
      <c r="F3" s="19"/>
      <c r="G3" s="19" t="s">
        <v>17</v>
      </c>
      <c r="H3" s="19"/>
      <c r="I3" s="19"/>
      <c r="J3" s="19"/>
      <c r="K3" s="19"/>
      <c r="L3" s="19"/>
      <c r="M3" s="19"/>
      <c r="N3" s="19"/>
    </row>
    <row r="4" spans="1:14" ht="15.75" thickBot="1">
      <c r="A4" s="11"/>
      <c r="B4" s="21"/>
      <c r="C4" s="12">
        <v>2020</v>
      </c>
      <c r="D4" s="12" t="s">
        <v>34</v>
      </c>
      <c r="E4" s="12" t="s">
        <v>0</v>
      </c>
      <c r="F4" s="12"/>
      <c r="G4" s="12"/>
      <c r="H4" s="12"/>
      <c r="I4" s="12"/>
      <c r="J4" s="12"/>
      <c r="K4" s="12"/>
      <c r="L4" s="12"/>
      <c r="M4" s="12"/>
      <c r="N4" s="13"/>
    </row>
    <row r="5" spans="1:14" ht="15">
      <c r="A5" s="14" t="s">
        <v>1</v>
      </c>
      <c r="B5" s="14" t="s">
        <v>21</v>
      </c>
      <c r="C5" s="14" t="s">
        <v>22</v>
      </c>
      <c r="D5" s="14" t="s">
        <v>23</v>
      </c>
      <c r="E5" s="14" t="s">
        <v>24</v>
      </c>
      <c r="F5" s="14" t="s">
        <v>25</v>
      </c>
      <c r="G5" s="14" t="s">
        <v>26</v>
      </c>
      <c r="H5" s="14" t="s">
        <v>39</v>
      </c>
      <c r="I5" s="14" t="s">
        <v>28</v>
      </c>
      <c r="J5" s="22" t="s">
        <v>29</v>
      </c>
      <c r="K5" s="14" t="s">
        <v>30</v>
      </c>
      <c r="L5" s="14" t="s">
        <v>31</v>
      </c>
      <c r="M5" s="14" t="s">
        <v>32</v>
      </c>
      <c r="N5" s="14" t="s">
        <v>33</v>
      </c>
    </row>
    <row r="6" spans="1:14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35</v>
      </c>
    </row>
    <row r="7" spans="1:14" ht="15.75" thickBot="1">
      <c r="A7" s="15"/>
      <c r="B7" s="15">
        <v>6.45</v>
      </c>
      <c r="C7" s="15"/>
      <c r="D7" s="15"/>
      <c r="E7" s="15"/>
      <c r="F7" s="15"/>
      <c r="G7" s="15"/>
      <c r="H7" s="15"/>
      <c r="I7" s="14"/>
      <c r="J7" s="14"/>
      <c r="K7" s="14"/>
      <c r="L7" s="14"/>
      <c r="M7" s="14"/>
      <c r="N7" s="15" t="s">
        <v>40</v>
      </c>
    </row>
    <row r="8" spans="1:14" ht="16.5" thickBot="1">
      <c r="A8" s="18" t="s">
        <v>41</v>
      </c>
      <c r="B8" s="16">
        <v>2098.12</v>
      </c>
      <c r="C8" s="16">
        <v>1914.58</v>
      </c>
      <c r="D8" s="16">
        <v>385.08</v>
      </c>
      <c r="E8" s="16">
        <v>1334.98</v>
      </c>
      <c r="F8" s="16">
        <v>1846.96</v>
      </c>
      <c r="G8" s="16">
        <v>1431.58</v>
      </c>
      <c r="H8" s="16">
        <v>634.05</v>
      </c>
      <c r="I8" s="17">
        <v>0</v>
      </c>
      <c r="J8" s="17">
        <v>1435.11</v>
      </c>
      <c r="K8" s="17">
        <v>789.53</v>
      </c>
      <c r="L8" s="17">
        <v>1786.63</v>
      </c>
      <c r="M8" s="17">
        <v>1583.83</v>
      </c>
      <c r="N8" s="16">
        <f aca="true" t="shared" si="0" ref="N8:N22">SUM(B8:M8)</f>
        <v>15240.449999999999</v>
      </c>
    </row>
    <row r="9" spans="1:14" ht="15">
      <c r="A9" s="3" t="s">
        <v>2</v>
      </c>
      <c r="B9" s="7">
        <v>1196.15</v>
      </c>
      <c r="C9" s="7">
        <v>4159.04</v>
      </c>
      <c r="D9" s="7">
        <v>959.05</v>
      </c>
      <c r="E9" s="7">
        <v>0</v>
      </c>
      <c r="F9" s="7">
        <v>0</v>
      </c>
      <c r="G9" s="7">
        <v>0</v>
      </c>
      <c r="H9" s="6">
        <v>2237.76</v>
      </c>
      <c r="I9" s="17">
        <v>2237.76</v>
      </c>
      <c r="J9" s="17">
        <v>2237.76</v>
      </c>
      <c r="K9" s="17">
        <v>2237.76</v>
      </c>
      <c r="L9" s="17">
        <v>2237.76</v>
      </c>
      <c r="M9" s="17">
        <v>3916.08</v>
      </c>
      <c r="N9" s="6">
        <f t="shared" si="0"/>
        <v>21419.120000000003</v>
      </c>
    </row>
    <row r="10" spans="1:14" ht="15">
      <c r="A10" s="3" t="s">
        <v>3</v>
      </c>
      <c r="B10" s="6">
        <v>2728.82</v>
      </c>
      <c r="C10" s="6">
        <v>2626.08</v>
      </c>
      <c r="D10" s="6">
        <v>2954.8</v>
      </c>
      <c r="E10" s="6">
        <v>2891.19</v>
      </c>
      <c r="F10" s="6">
        <v>3474.6</v>
      </c>
      <c r="G10" s="6">
        <v>3627.09</v>
      </c>
      <c r="H10" s="6">
        <v>3436.88</v>
      </c>
      <c r="I10" s="6">
        <v>4054.82</v>
      </c>
      <c r="J10" s="6">
        <v>3863.65</v>
      </c>
      <c r="K10" s="6">
        <v>4031.48</v>
      </c>
      <c r="L10" s="6">
        <v>4033.08</v>
      </c>
      <c r="M10" s="6">
        <v>2660.06</v>
      </c>
      <c r="N10" s="6">
        <f t="shared" si="0"/>
        <v>40382.55</v>
      </c>
    </row>
    <row r="11" spans="1:14" ht="15">
      <c r="A11" s="3" t="s">
        <v>4</v>
      </c>
      <c r="B11" s="6">
        <v>2217.28</v>
      </c>
      <c r="C11" s="6">
        <v>2012.73</v>
      </c>
      <c r="D11" s="6">
        <v>1754.4</v>
      </c>
      <c r="E11" s="6">
        <v>1668.63</v>
      </c>
      <c r="F11" s="6">
        <v>1522.64</v>
      </c>
      <c r="G11" s="6">
        <v>1758.56</v>
      </c>
      <c r="H11" s="6">
        <v>2408.15</v>
      </c>
      <c r="I11" s="6">
        <v>2280.28</v>
      </c>
      <c r="J11" s="6">
        <v>2519.72</v>
      </c>
      <c r="K11" s="6">
        <v>2834.92</v>
      </c>
      <c r="L11" s="6">
        <v>2627.77</v>
      </c>
      <c r="M11" s="6">
        <v>2296.9</v>
      </c>
      <c r="N11" s="6">
        <f t="shared" si="0"/>
        <v>25901.98</v>
      </c>
    </row>
    <row r="12" spans="1:14" ht="15">
      <c r="A12" s="3" t="s">
        <v>5</v>
      </c>
      <c r="B12" s="6">
        <v>1761.14</v>
      </c>
      <c r="C12" s="6">
        <v>1763.61</v>
      </c>
      <c r="D12" s="6">
        <v>1730.11</v>
      </c>
      <c r="E12" s="6">
        <v>2035.08</v>
      </c>
      <c r="F12" s="6">
        <v>1795.32</v>
      </c>
      <c r="G12" s="6">
        <v>1789.25</v>
      </c>
      <c r="H12" s="6">
        <v>2080.16</v>
      </c>
      <c r="I12" s="6">
        <v>2398.56</v>
      </c>
      <c r="J12" s="6">
        <v>2484.87</v>
      </c>
      <c r="K12" s="6">
        <v>2465.69</v>
      </c>
      <c r="L12" s="6">
        <v>2465.69</v>
      </c>
      <c r="M12" s="6">
        <v>2282.52</v>
      </c>
      <c r="N12" s="6">
        <f t="shared" si="0"/>
        <v>25051.999999999996</v>
      </c>
    </row>
    <row r="13" spans="1:14" ht="15">
      <c r="A13" s="3" t="s">
        <v>6</v>
      </c>
      <c r="B13" s="6">
        <v>1761.14</v>
      </c>
      <c r="C13" s="6">
        <v>1724.62</v>
      </c>
      <c r="D13" s="6">
        <v>1653.07</v>
      </c>
      <c r="E13" s="6">
        <v>1553.64</v>
      </c>
      <c r="F13" s="6">
        <v>1678.32</v>
      </c>
      <c r="G13" s="6">
        <v>1927.03</v>
      </c>
      <c r="H13" s="6">
        <v>2232.65</v>
      </c>
      <c r="I13" s="6">
        <v>2325.03</v>
      </c>
      <c r="J13" s="6">
        <v>2253.1</v>
      </c>
      <c r="K13" s="6">
        <v>2480.08</v>
      </c>
      <c r="L13" s="6">
        <v>2399.84</v>
      </c>
      <c r="M13" s="6">
        <v>2225.93</v>
      </c>
      <c r="N13" s="6">
        <f t="shared" si="0"/>
        <v>24214.45</v>
      </c>
    </row>
    <row r="14" spans="1:14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17100</v>
      </c>
      <c r="L14" s="6">
        <v>0</v>
      </c>
      <c r="M14" s="6">
        <v>0</v>
      </c>
      <c r="N14" s="6">
        <f t="shared" si="0"/>
        <v>17100</v>
      </c>
    </row>
    <row r="15" spans="1:14" ht="15">
      <c r="A15" s="3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0</v>
      </c>
    </row>
    <row r="16" spans="1:14" ht="15">
      <c r="A16" s="3" t="s">
        <v>8</v>
      </c>
      <c r="B16" s="6">
        <v>7539.06</v>
      </c>
      <c r="C16" s="6">
        <v>8174.39</v>
      </c>
      <c r="D16" s="6">
        <v>7790.6</v>
      </c>
      <c r="E16" s="6">
        <v>8162.07</v>
      </c>
      <c r="F16" s="6">
        <v>10035.07</v>
      </c>
      <c r="G16" s="6">
        <v>9134.86</v>
      </c>
      <c r="H16" s="6">
        <v>9696.21</v>
      </c>
      <c r="I16" s="6">
        <v>10448.42</v>
      </c>
      <c r="J16" s="6">
        <v>12364.58</v>
      </c>
      <c r="K16" s="6">
        <v>11337.13</v>
      </c>
      <c r="L16" s="6">
        <v>11397.23</v>
      </c>
      <c r="M16" s="6">
        <v>12167.66</v>
      </c>
      <c r="N16" s="6">
        <f t="shared" si="0"/>
        <v>118247.28000000001</v>
      </c>
    </row>
    <row r="17" spans="1:14" ht="15">
      <c r="A17" s="4" t="s">
        <v>19</v>
      </c>
      <c r="B17" s="6">
        <v>1854.28</v>
      </c>
      <c r="C17" s="6">
        <v>1309.63</v>
      </c>
      <c r="D17" s="6">
        <v>872.73</v>
      </c>
      <c r="E17" s="6">
        <v>1623.34</v>
      </c>
      <c r="F17" s="6">
        <v>572.87</v>
      </c>
      <c r="G17" s="6">
        <v>1589.45</v>
      </c>
      <c r="H17" s="6">
        <v>2337.18</v>
      </c>
      <c r="I17" s="6">
        <v>554.64</v>
      </c>
      <c r="J17" s="6">
        <v>1030.65</v>
      </c>
      <c r="K17" s="6">
        <v>2596.12</v>
      </c>
      <c r="L17" s="6">
        <v>2060.34</v>
      </c>
      <c r="M17" s="6">
        <v>1254.1</v>
      </c>
      <c r="N17" s="6">
        <f t="shared" si="0"/>
        <v>17655.329999999998</v>
      </c>
    </row>
    <row r="18" spans="1:14" ht="15">
      <c r="A18" s="4" t="s">
        <v>14</v>
      </c>
      <c r="B18" s="6">
        <v>729.89</v>
      </c>
      <c r="C18" s="6">
        <v>1520.1</v>
      </c>
      <c r="D18" s="6">
        <v>903.86</v>
      </c>
      <c r="E18" s="6">
        <v>2505.98</v>
      </c>
      <c r="F18" s="6">
        <v>836.53</v>
      </c>
      <c r="G18" s="6">
        <v>2038.1</v>
      </c>
      <c r="H18" s="6">
        <v>1114.98</v>
      </c>
      <c r="I18" s="6">
        <v>1671.31</v>
      </c>
      <c r="J18" s="6">
        <v>1845.94</v>
      </c>
      <c r="K18" s="6">
        <v>1698.77</v>
      </c>
      <c r="L18" s="6">
        <v>1847.76</v>
      </c>
      <c r="M18" s="6">
        <v>4161.87</v>
      </c>
      <c r="N18" s="6">
        <f t="shared" si="0"/>
        <v>20875.089999999997</v>
      </c>
    </row>
    <row r="19" spans="1:14" ht="15.75">
      <c r="A19" s="3" t="s">
        <v>9</v>
      </c>
      <c r="B19" s="8">
        <f aca="true" t="shared" si="1" ref="B19:M19">SUM(B8:B18)</f>
        <v>21885.879999999997</v>
      </c>
      <c r="C19" s="8">
        <f t="shared" si="1"/>
        <v>25204.78</v>
      </c>
      <c r="D19" s="8">
        <f t="shared" si="1"/>
        <v>19003.7</v>
      </c>
      <c r="E19" s="8">
        <f t="shared" si="1"/>
        <v>21774.91</v>
      </c>
      <c r="F19" s="8">
        <f t="shared" si="1"/>
        <v>21762.309999999998</v>
      </c>
      <c r="G19" s="8">
        <f t="shared" si="1"/>
        <v>23295.920000000002</v>
      </c>
      <c r="H19" s="8">
        <f t="shared" si="1"/>
        <v>26178.02</v>
      </c>
      <c r="I19" s="8">
        <f t="shared" si="1"/>
        <v>25970.820000000003</v>
      </c>
      <c r="J19" s="8">
        <f t="shared" si="1"/>
        <v>30035.38</v>
      </c>
      <c r="K19" s="8">
        <f t="shared" si="1"/>
        <v>47571.479999999996</v>
      </c>
      <c r="L19" s="8">
        <f t="shared" si="1"/>
        <v>30856.1</v>
      </c>
      <c r="M19" s="8">
        <f t="shared" si="1"/>
        <v>32548.949999999997</v>
      </c>
      <c r="N19" s="8">
        <f t="shared" si="0"/>
        <v>326088.25</v>
      </c>
    </row>
    <row r="20" spans="1:14" ht="15.75">
      <c r="A20" s="9" t="s">
        <v>10</v>
      </c>
      <c r="B20" s="6">
        <v>22153.82</v>
      </c>
      <c r="C20" s="6">
        <v>22153.82</v>
      </c>
      <c r="D20" s="6">
        <v>22153.82</v>
      </c>
      <c r="E20" s="6">
        <v>22153.82</v>
      </c>
      <c r="F20" s="6">
        <v>22153.82</v>
      </c>
      <c r="G20" s="6">
        <v>22153.82</v>
      </c>
      <c r="H20" s="6">
        <v>30130.35</v>
      </c>
      <c r="I20" s="6">
        <v>36699.28</v>
      </c>
      <c r="J20" s="6">
        <v>36699.28</v>
      </c>
      <c r="K20" s="6">
        <v>36699.28</v>
      </c>
      <c r="L20" s="6">
        <v>36699.28</v>
      </c>
      <c r="M20" s="6">
        <v>36699.28</v>
      </c>
      <c r="N20" s="6">
        <f t="shared" si="0"/>
        <v>346549.67000000004</v>
      </c>
    </row>
    <row r="21" spans="1:14" ht="15.75">
      <c r="A21" s="9" t="s">
        <v>11</v>
      </c>
      <c r="B21" s="6">
        <v>12164.61</v>
      </c>
      <c r="C21" s="6">
        <v>25334.92</v>
      </c>
      <c r="D21" s="6">
        <v>15064.35</v>
      </c>
      <c r="E21" s="6">
        <v>41766.34</v>
      </c>
      <c r="F21" s="6">
        <v>13942.2</v>
      </c>
      <c r="G21" s="6">
        <v>33968.31</v>
      </c>
      <c r="H21" s="6">
        <v>18582.93</v>
      </c>
      <c r="I21" s="6">
        <v>27855.17</v>
      </c>
      <c r="J21" s="6">
        <v>30765.6</v>
      </c>
      <c r="K21" s="6">
        <v>28312.76</v>
      </c>
      <c r="L21" s="6">
        <v>30796.05</v>
      </c>
      <c r="M21" s="6">
        <v>69364.5</v>
      </c>
      <c r="N21" s="6">
        <f t="shared" si="0"/>
        <v>347917.74</v>
      </c>
    </row>
    <row r="22" spans="1:14" ht="15.75">
      <c r="A22" s="9" t="s">
        <v>12</v>
      </c>
      <c r="B22" s="6">
        <v>88815.52</v>
      </c>
      <c r="C22" s="10">
        <v>85634.42</v>
      </c>
      <c r="D22" s="10">
        <v>92723.89</v>
      </c>
      <c r="E22" s="6">
        <v>73111.37</v>
      </c>
      <c r="F22" s="6">
        <v>81322.99</v>
      </c>
      <c r="G22" s="6">
        <v>69508.5</v>
      </c>
      <c r="H22" s="6">
        <v>81055.92</v>
      </c>
      <c r="I22" s="6">
        <v>89900.03</v>
      </c>
      <c r="J22" s="6">
        <v>95883.71</v>
      </c>
      <c r="K22" s="6">
        <v>104220.23</v>
      </c>
      <c r="L22" s="6">
        <v>110123.46</v>
      </c>
      <c r="M22" s="6">
        <v>77458.24</v>
      </c>
      <c r="N22" s="6">
        <f t="shared" si="0"/>
        <v>1049758.28</v>
      </c>
    </row>
    <row r="23" spans="1:14" ht="15.75">
      <c r="A23" s="9" t="s">
        <v>27</v>
      </c>
      <c r="B23" s="23">
        <f>B19/3094.6</f>
        <v>7.072280747107865</v>
      </c>
      <c r="C23" s="23">
        <v>8.14</v>
      </c>
      <c r="D23" s="24">
        <f>D19/B3</f>
        <v>5.9446008508508505</v>
      </c>
      <c r="E23" s="23">
        <f>E19/B3</f>
        <v>6.811470845845846</v>
      </c>
      <c r="F23" s="23">
        <f>F19/B3</f>
        <v>6.807529404404403</v>
      </c>
      <c r="G23" s="23">
        <f>G19/B3</f>
        <v>7.287262262262263</v>
      </c>
      <c r="H23" s="23">
        <f>H19/B3</f>
        <v>8.18882007007007</v>
      </c>
      <c r="I23" s="25">
        <f>I19/B3</f>
        <v>8.124005255255256</v>
      </c>
      <c r="J23" s="26">
        <f>J19/B3</f>
        <v>9.3954517017017</v>
      </c>
      <c r="K23" s="25">
        <f>K19/B3</f>
        <v>14.880968468468467</v>
      </c>
      <c r="L23" s="25">
        <f>L19/B3</f>
        <v>9.652183433433432</v>
      </c>
      <c r="M23" s="25">
        <f>M19/B3</f>
        <v>10.181728603603602</v>
      </c>
      <c r="N23" s="25">
        <v>8.54</v>
      </c>
    </row>
    <row r="24" spans="1:14" ht="15.75">
      <c r="A24" s="9" t="s">
        <v>42</v>
      </c>
      <c r="B24" s="26"/>
      <c r="C24" s="26"/>
      <c r="D24" s="26"/>
      <c r="E24" s="26"/>
      <c r="F24" s="26"/>
      <c r="G24" s="26"/>
      <c r="H24" s="26"/>
      <c r="I24" s="26"/>
      <c r="J24" s="27"/>
      <c r="K24" s="26"/>
      <c r="L24" s="26"/>
      <c r="M24" s="26"/>
      <c r="N24" s="26"/>
    </row>
    <row r="25" spans="1:14" ht="15">
      <c r="A25" s="5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5">
      <c r="A26" s="5" t="s">
        <v>20</v>
      </c>
      <c r="B26" s="28"/>
      <c r="E26" s="2" t="s">
        <v>43</v>
      </c>
      <c r="H26" s="2" t="s">
        <v>0</v>
      </c>
      <c r="I26" s="19" t="s">
        <v>0</v>
      </c>
      <c r="J26" s="19"/>
      <c r="K26" s="19"/>
      <c r="L26" s="19"/>
      <c r="M26" s="19"/>
      <c r="N26" s="19"/>
    </row>
    <row r="27" spans="1:14" ht="15">
      <c r="A27" s="5" t="s">
        <v>15</v>
      </c>
      <c r="B27" s="28"/>
      <c r="E27" s="2" t="s">
        <v>16</v>
      </c>
      <c r="H27" s="2" t="s">
        <v>0</v>
      </c>
      <c r="I27" s="19"/>
      <c r="J27" s="19"/>
      <c r="K27" s="19"/>
      <c r="L27" s="19"/>
      <c r="M27" s="19"/>
      <c r="N27" s="19"/>
    </row>
    <row r="28" spans="1:14" ht="15">
      <c r="A28" s="5" t="s">
        <v>13</v>
      </c>
      <c r="B28" s="28"/>
      <c r="E28" s="2" t="s">
        <v>44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2021-03-19T15:29:27Z</dcterms:modified>
  <cp:category/>
  <cp:version/>
  <cp:contentType/>
  <cp:contentStatus/>
</cp:coreProperties>
</file>