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<sst xmlns="http://schemas.openxmlformats.org/spreadsheetml/2006/main" count="49" uniqueCount="47">
  <si>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 xml:space="preserve">Затраты  по содержанию и ремонту общего имущества </t>
  </si>
  <si>
    <t>жилого дома по адресу п.Крутоярский ул. Приокская д.1-А</t>
  </si>
  <si>
    <t>обслуживаемого управляющей компанией ООО "Крутоярсервис-1"</t>
  </si>
  <si>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</si>
  <si>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</si>
  <si>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</si>
  <si>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</si>
  <si>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</si>
  <si>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</si>
  <si>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</si>
  <si>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</si>
  <si>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</si>
  <si>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</si>
  <si>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</si>
  <si>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</si>
  <si>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</si>
  <si>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</si>
  <si>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</si>
  <si>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Налог с доходов (6%)</t>
  </si>
  <si>
    <t>Секриеру В.С.</t>
  </si>
  <si>
    <t>Главный бухгалтер</t>
  </si>
  <si>
    <t>Майорова Т.Б.</t>
  </si>
  <si>
    <t>(рублей)</t>
  </si>
  <si>
    <t>3220,6 м2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</si>
  <si>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</si>
  <si>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</si>
  <si>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</si>
  <si>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</si>
  <si>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</si>
  <si>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</si>
  <si>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</si>
  <si>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</si>
  <si>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</si>
  <si>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</si>
  <si>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</si>
  <si>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</si>
  <si>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</si>
  <si>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</si>
  <si>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</si>
  <si>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</si>
  <si>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</si>
  <si>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г.</t>
  </si>
  <si>
    <t>за</t>
  </si>
  <si>
    <t>сбор, вывоз и утилизация  ТКО</t>
  </si>
  <si>
    <t>2019 г.</t>
  </si>
  <si>
    <t>0</t>
  </si>
  <si>
    <t>ОДН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</si>
</sst>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Fill="1" applyBorder="1" applyAlignment="1">
      <alignment/>
    </xf>
    <xf numFmtId="0" fontId="1" fillId="0" borderId="18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="81" zoomScaleNormal="81" zoomScalePageLayoutView="0" workbookViewId="0" topLeftCell="A1">
      <selection activeCell="A8" sqref="A8:IV24"/>
    </sheetView>
  </sheetViews>
  <sheetFormatPr defaultColWidth="9.140625" defaultRowHeight="12.75"/>
  <cols>
    <col min="1" max="1" width="72.7109375" style="2" customWidth="1"/>
    <col min="2" max="2" width="11.57421875" style="2" customWidth="1"/>
    <col min="3" max="3" width="13.28125" style="2" customWidth="1"/>
    <col min="4" max="4" width="11.28125" style="2" customWidth="1"/>
    <col min="5" max="5" width="15.140625" style="2" customWidth="1"/>
    <col min="6" max="8" width="13.00390625" style="2" bestFit="1" customWidth="1"/>
    <col min="9" max="11" width="11.7109375" style="2" bestFit="1" customWidth="1"/>
    <col min="12" max="12" width="13.00390625" style="2" bestFit="1" customWidth="1"/>
    <col min="13" max="13" width="10.421875" style="2" customWidth="1"/>
    <col min="14" max="14" width="12.140625" style="2" bestFit="1" customWidth="1"/>
    <col min="15" max="15" width="10.57421875" style="2" bestFit="1" customWidth="1"/>
    <col min="16" max="16" width="9.7109375" style="2" bestFit="1" customWidth="1"/>
    <col min="17" max="17" width="12.421875" style="2" bestFit="1" customWidth="1"/>
    <col min="18" max="18" width="11.7109375" style="2" bestFit="1" customWidth="1"/>
    <col min="19" max="16384" width="9.140625" style="2" customWidth="1"/>
  </cols>
  <sheetData>
    <row r="1" spans="1:4" ht="15.75">
      <c r="A1" s="1" t="s">
        <v>0</v>
      </c>
      <c r="B1" s="1"/>
      <c r="C1" s="1"/>
      <c r="D1" s="1"/>
    </row>
    <row r="2" spans="1:3" ht="15.75">
      <c r="A2" s="1" t="s">
        <v>1</v>
      </c>
      <c r="B2" s="1"/>
      <c r="C2" s="1"/>
    </row>
    <row r="3" spans="1:11" ht="16.5" thickBot="1">
      <c r="A3" s="1" t="s">
        <v>2</v>
      </c>
      <c r="B3" s="1"/>
      <c r="C3" s="1"/>
      <c r="F3" s="1" t="s">
        <v>23</v>
      </c>
      <c r="K3" s="2" t="s">
        <v>22</v>
      </c>
    </row>
    <row r="4" spans="1:14" ht="15.75" thickBot="1">
      <c r="A4" s="13"/>
      <c r="B4" s="14"/>
      <c r="C4" s="15">
        <v>2019</v>
      </c>
      <c r="D4" s="15" t="s">
        <v>41</v>
      </c>
      <c r="E4" s="15" t="s">
        <v>3</v>
      </c>
      <c r="F4" s="15"/>
      <c r="G4" s="15"/>
      <c r="H4" s="15"/>
      <c r="I4" s="15"/>
      <c r="J4" s="15"/>
      <c r="K4" s="15"/>
      <c r="L4" s="15"/>
      <c r="M4" s="15"/>
      <c r="N4" s="16"/>
    </row>
    <row r="5" spans="1:14" ht="15">
      <c r="A5" s="17" t="s">
        <v>4</v>
      </c>
      <c r="B5" s="17" t="s">
        <v>27</v>
      </c>
      <c r="C5" s="17" t="s">
        <v>28</v>
      </c>
      <c r="D5" s="17" t="s">
        <v>29</v>
      </c>
      <c r="E5" s="17" t="s">
        <v>30</v>
      </c>
      <c r="F5" s="17" t="s">
        <v>31</v>
      </c>
      <c r="G5" s="17" t="s">
        <v>32</v>
      </c>
      <c r="H5" s="17" t="s">
        <v>34</v>
      </c>
      <c r="I5" s="17" t="s">
        <v>35</v>
      </c>
      <c r="J5" s="18" t="s">
        <v>36</v>
      </c>
      <c r="K5" s="17" t="s">
        <v>37</v>
      </c>
      <c r="L5" s="17" t="s">
        <v>38</v>
      </c>
      <c r="M5" s="17" t="s">
        <v>39</v>
      </c>
      <c r="N5" s="17" t="s">
        <v>40</v>
      </c>
    </row>
    <row r="6" spans="1:14" ht="1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 t="s">
        <v>42</v>
      </c>
    </row>
    <row r="7" spans="1:14" ht="15.75" thickBot="1">
      <c r="A7" s="19"/>
      <c r="B7" s="19"/>
      <c r="C7" s="19"/>
      <c r="D7" s="19"/>
      <c r="E7" s="19"/>
      <c r="F7" s="19"/>
      <c r="G7" s="19"/>
      <c r="H7" s="19"/>
      <c r="I7" s="17"/>
      <c r="J7" s="17"/>
      <c r="K7" s="17"/>
      <c r="L7" s="17"/>
      <c r="M7" s="17"/>
      <c r="N7" s="19" t="s">
        <v>44</v>
      </c>
    </row>
    <row r="8" spans="1:14" ht="16.5" thickBot="1">
      <c r="A8" s="21" t="s">
        <v>43</v>
      </c>
      <c r="B8" s="22">
        <v>10305.6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4">
        <v>0</v>
      </c>
      <c r="J8" s="24">
        <v>0</v>
      </c>
      <c r="K8" s="24">
        <v>0</v>
      </c>
      <c r="L8" s="24">
        <v>0</v>
      </c>
      <c r="M8" s="24" t="s">
        <v>45</v>
      </c>
      <c r="N8" s="22">
        <f aca="true" t="shared" si="0" ref="N8:N18">SUM(B8:M8)</f>
        <v>10305.6</v>
      </c>
    </row>
    <row r="9" spans="1:15" ht="15">
      <c r="A9" s="3" t="s">
        <v>5</v>
      </c>
      <c r="B9" s="9">
        <v>0</v>
      </c>
      <c r="C9" s="9">
        <v>0</v>
      </c>
      <c r="D9" s="9">
        <v>0</v>
      </c>
      <c r="E9" s="9">
        <v>468</v>
      </c>
      <c r="F9" s="9">
        <v>0</v>
      </c>
      <c r="G9" s="9">
        <v>0</v>
      </c>
      <c r="H9" s="8">
        <v>0</v>
      </c>
      <c r="I9" s="9">
        <v>0</v>
      </c>
      <c r="J9" s="9">
        <v>167</v>
      </c>
      <c r="K9" s="9">
        <v>1182.75</v>
      </c>
      <c r="L9" s="9">
        <v>949</v>
      </c>
      <c r="M9" s="9">
        <v>769</v>
      </c>
      <c r="N9" s="9">
        <f t="shared" si="0"/>
        <v>3535.75</v>
      </c>
      <c r="O9" s="20"/>
    </row>
    <row r="10" spans="1:14" ht="15">
      <c r="A10" s="3" t="s">
        <v>6</v>
      </c>
      <c r="B10" s="9">
        <v>385.17</v>
      </c>
      <c r="C10" s="9">
        <v>1995.74</v>
      </c>
      <c r="D10" s="9">
        <v>2124.56</v>
      </c>
      <c r="E10" s="9">
        <v>1762.58</v>
      </c>
      <c r="F10" s="9">
        <v>2101.7</v>
      </c>
      <c r="G10" s="9">
        <v>1917.81</v>
      </c>
      <c r="H10" s="8">
        <v>3967.33</v>
      </c>
      <c r="I10" s="9">
        <v>908.5</v>
      </c>
      <c r="J10" s="9">
        <v>447.33</v>
      </c>
      <c r="K10" s="9">
        <v>1269.52</v>
      </c>
      <c r="L10" s="9">
        <v>1944.22</v>
      </c>
      <c r="M10" s="9">
        <v>3792.78</v>
      </c>
      <c r="N10" s="9">
        <f t="shared" si="0"/>
        <v>22617.239999999998</v>
      </c>
    </row>
    <row r="11" spans="1:14" ht="15">
      <c r="A11" s="3" t="s">
        <v>7</v>
      </c>
      <c r="B11" s="9">
        <v>763.9</v>
      </c>
      <c r="C11" s="9">
        <v>1908.99</v>
      </c>
      <c r="D11" s="9">
        <v>2364.52</v>
      </c>
      <c r="E11" s="9">
        <v>1180.31</v>
      </c>
      <c r="F11" s="9">
        <v>914.3</v>
      </c>
      <c r="G11" s="9">
        <v>1202.21</v>
      </c>
      <c r="H11" s="8">
        <v>916.23</v>
      </c>
      <c r="I11" s="9">
        <v>1312.35</v>
      </c>
      <c r="J11" s="9">
        <v>1952.27</v>
      </c>
      <c r="K11" s="9">
        <v>513.67</v>
      </c>
      <c r="L11" s="9">
        <v>932.33</v>
      </c>
      <c r="M11" s="9">
        <v>2210.55</v>
      </c>
      <c r="N11" s="9">
        <f t="shared" si="0"/>
        <v>16171.630000000001</v>
      </c>
    </row>
    <row r="12" spans="1:14" ht="15">
      <c r="A12" s="3" t="s">
        <v>8</v>
      </c>
      <c r="B12" s="9">
        <v>1372.9</v>
      </c>
      <c r="C12" s="9">
        <v>1421.21</v>
      </c>
      <c r="D12" s="9">
        <v>1460.82</v>
      </c>
      <c r="E12" s="9">
        <v>1381.27</v>
      </c>
      <c r="F12" s="9">
        <v>2591.46</v>
      </c>
      <c r="G12" s="9">
        <v>862.77</v>
      </c>
      <c r="H12" s="8">
        <v>2496.9</v>
      </c>
      <c r="I12" s="9">
        <v>1430.87</v>
      </c>
      <c r="J12" s="9">
        <v>1334.9</v>
      </c>
      <c r="K12" s="9">
        <v>1420.24</v>
      </c>
      <c r="L12" s="9">
        <v>1385.46</v>
      </c>
      <c r="M12" s="9">
        <v>1645.68</v>
      </c>
      <c r="N12" s="9">
        <f t="shared" si="0"/>
        <v>18804.48</v>
      </c>
    </row>
    <row r="13" spans="1:14" ht="15">
      <c r="A13" s="3" t="s">
        <v>9</v>
      </c>
      <c r="B13" s="9">
        <v>1372.9</v>
      </c>
      <c r="C13" s="9">
        <v>1421.21</v>
      </c>
      <c r="D13" s="9">
        <v>1460.82</v>
      </c>
      <c r="E13" s="9">
        <v>1381.27</v>
      </c>
      <c r="F13" s="9">
        <v>1756.46</v>
      </c>
      <c r="G13" s="9">
        <v>862.77</v>
      </c>
      <c r="H13" s="8">
        <v>1334.9</v>
      </c>
      <c r="I13" s="9">
        <v>1430.87</v>
      </c>
      <c r="J13" s="9">
        <v>1334.9</v>
      </c>
      <c r="K13" s="9">
        <v>1420.24</v>
      </c>
      <c r="L13" s="9">
        <v>1385.46</v>
      </c>
      <c r="M13" s="9">
        <v>1704.61</v>
      </c>
      <c r="N13" s="9">
        <f t="shared" si="0"/>
        <v>16866.41</v>
      </c>
    </row>
    <row r="14" spans="1:14" ht="15">
      <c r="A14" s="3" t="s">
        <v>10</v>
      </c>
      <c r="B14" s="9">
        <v>0</v>
      </c>
      <c r="C14" s="9">
        <v>0</v>
      </c>
      <c r="D14" s="9">
        <v>16720</v>
      </c>
      <c r="E14" s="9">
        <v>0</v>
      </c>
      <c r="F14" s="9">
        <v>0</v>
      </c>
      <c r="G14" s="9">
        <v>0</v>
      </c>
      <c r="H14" s="8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f t="shared" si="0"/>
        <v>16720</v>
      </c>
    </row>
    <row r="15" spans="1:14" ht="15">
      <c r="A15" s="3" t="s">
        <v>24</v>
      </c>
      <c r="B15" s="9">
        <v>0</v>
      </c>
      <c r="C15" s="9">
        <v>0</v>
      </c>
      <c r="D15" s="9">
        <v>0</v>
      </c>
      <c r="E15" s="9">
        <v>3150</v>
      </c>
      <c r="F15" s="9">
        <v>0</v>
      </c>
      <c r="G15" s="9">
        <v>0</v>
      </c>
      <c r="H15" s="8">
        <v>0</v>
      </c>
      <c r="I15" s="9">
        <v>1500</v>
      </c>
      <c r="J15" s="9">
        <v>0</v>
      </c>
      <c r="K15" s="9">
        <v>0</v>
      </c>
      <c r="L15" s="9">
        <v>0</v>
      </c>
      <c r="M15" s="9">
        <v>1950</v>
      </c>
      <c r="N15" s="9">
        <f t="shared" si="0"/>
        <v>6600</v>
      </c>
    </row>
    <row r="16" spans="1:14" ht="15">
      <c r="A16" s="3" t="s">
        <v>11</v>
      </c>
      <c r="B16" s="9">
        <v>6238.11</v>
      </c>
      <c r="C16" s="9">
        <v>5938.28</v>
      </c>
      <c r="D16" s="9">
        <v>6176.92</v>
      </c>
      <c r="E16" s="9">
        <v>5819.12</v>
      </c>
      <c r="F16" s="9">
        <v>6061.3</v>
      </c>
      <c r="G16" s="9">
        <v>6142.14</v>
      </c>
      <c r="H16" s="8">
        <v>6309.93</v>
      </c>
      <c r="I16" s="9">
        <v>6130.54</v>
      </c>
      <c r="J16" s="9">
        <v>6130.54</v>
      </c>
      <c r="K16" s="24">
        <v>6286.42</v>
      </c>
      <c r="L16" s="9">
        <v>8068.64</v>
      </c>
      <c r="M16" s="9">
        <v>8258.01</v>
      </c>
      <c r="N16" s="9">
        <f t="shared" si="0"/>
        <v>77559.95</v>
      </c>
    </row>
    <row r="17" spans="1:14" ht="15">
      <c r="A17" s="4" t="s">
        <v>25</v>
      </c>
      <c r="B17" s="9">
        <v>702.71</v>
      </c>
      <c r="C17" s="9">
        <v>876.3</v>
      </c>
      <c r="D17" s="9">
        <v>1122.34</v>
      </c>
      <c r="E17" s="9">
        <v>726.54</v>
      </c>
      <c r="F17" s="9">
        <v>943.28</v>
      </c>
      <c r="G17" s="9">
        <v>846.67</v>
      </c>
      <c r="H17" s="8">
        <v>995.78</v>
      </c>
      <c r="I17" s="9">
        <v>1671.44</v>
      </c>
      <c r="J17" s="9">
        <v>538.15</v>
      </c>
      <c r="K17" s="9">
        <v>602.23</v>
      </c>
      <c r="L17" s="9">
        <v>1846.96</v>
      </c>
      <c r="M17" s="9">
        <v>884.99</v>
      </c>
      <c r="N17" s="9">
        <f t="shared" si="0"/>
        <v>11757.389999999998</v>
      </c>
    </row>
    <row r="18" spans="1:14" ht="15">
      <c r="A18" s="4" t="s">
        <v>18</v>
      </c>
      <c r="B18" s="9">
        <v>1460.12</v>
      </c>
      <c r="C18" s="9">
        <v>451.42</v>
      </c>
      <c r="D18" s="9">
        <v>763.93</v>
      </c>
      <c r="E18" s="9">
        <v>421.15</v>
      </c>
      <c r="F18" s="9">
        <v>720.03</v>
      </c>
      <c r="G18" s="9">
        <v>863.24</v>
      </c>
      <c r="H18" s="8">
        <v>1469.8</v>
      </c>
      <c r="I18" s="9">
        <v>814.08</v>
      </c>
      <c r="J18" s="9">
        <v>1177.46</v>
      </c>
      <c r="K18" s="9">
        <v>1295.04</v>
      </c>
      <c r="L18" s="9">
        <v>1029.24</v>
      </c>
      <c r="M18" s="9">
        <v>2062.7</v>
      </c>
      <c r="N18" s="9">
        <f t="shared" si="0"/>
        <v>12528.21</v>
      </c>
    </row>
    <row r="19" spans="1:14" ht="15.75">
      <c r="A19" s="3" t="s">
        <v>12</v>
      </c>
      <c r="B19" s="10">
        <f aca="true" t="shared" si="1" ref="B19:N19">SUM(B8:B18)</f>
        <v>22601.409999999996</v>
      </c>
      <c r="C19" s="11">
        <f t="shared" si="1"/>
        <v>14013.15</v>
      </c>
      <c r="D19" s="10">
        <f t="shared" si="1"/>
        <v>32193.91</v>
      </c>
      <c r="E19" s="11">
        <f t="shared" si="1"/>
        <v>16290.24</v>
      </c>
      <c r="F19" s="11">
        <f t="shared" si="1"/>
        <v>15088.530000000002</v>
      </c>
      <c r="G19" s="11">
        <f t="shared" si="1"/>
        <v>12697.61</v>
      </c>
      <c r="H19" s="10">
        <f t="shared" si="1"/>
        <v>17490.87</v>
      </c>
      <c r="I19" s="11">
        <f t="shared" si="1"/>
        <v>15198.650000000001</v>
      </c>
      <c r="J19" s="11">
        <f t="shared" si="1"/>
        <v>13082.55</v>
      </c>
      <c r="K19" s="11">
        <f t="shared" si="1"/>
        <v>13990.11</v>
      </c>
      <c r="L19" s="11">
        <f t="shared" si="1"/>
        <v>17541.31</v>
      </c>
      <c r="M19" s="11">
        <f t="shared" si="1"/>
        <v>23278.320000000003</v>
      </c>
      <c r="N19" s="11">
        <f t="shared" si="1"/>
        <v>213466.65999999997</v>
      </c>
    </row>
    <row r="20" spans="1:14" ht="15.75">
      <c r="A20" s="12" t="s">
        <v>13</v>
      </c>
      <c r="B20" s="9">
        <v>30659.19</v>
      </c>
      <c r="C20" s="9">
        <v>-44187.21</v>
      </c>
      <c r="D20" s="9">
        <v>20353.59</v>
      </c>
      <c r="E20" s="9">
        <v>20353.59</v>
      </c>
      <c r="F20" s="9">
        <v>20353.59</v>
      </c>
      <c r="G20" s="9">
        <v>20353.59</v>
      </c>
      <c r="H20" s="9">
        <v>20772.3</v>
      </c>
      <c r="I20" s="9">
        <v>5150.89</v>
      </c>
      <c r="J20" s="9">
        <v>22318.07</v>
      </c>
      <c r="K20" s="9">
        <v>22318.07</v>
      </c>
      <c r="L20" s="9">
        <v>22225.07</v>
      </c>
      <c r="M20" s="9">
        <v>22318.07</v>
      </c>
      <c r="N20" s="9">
        <f>SUM(B20:M20)</f>
        <v>182988.81000000003</v>
      </c>
    </row>
    <row r="21" spans="1:14" ht="15.75">
      <c r="A21" s="12" t="s">
        <v>14</v>
      </c>
      <c r="B21" s="9">
        <v>24335.36</v>
      </c>
      <c r="C21" s="9">
        <v>7523.67</v>
      </c>
      <c r="D21" s="9">
        <v>12732.2</v>
      </c>
      <c r="E21" s="9">
        <v>7019.18</v>
      </c>
      <c r="F21" s="9">
        <v>12000.49</v>
      </c>
      <c r="G21" s="9">
        <v>14387.29</v>
      </c>
      <c r="H21" s="9">
        <v>24496.67</v>
      </c>
      <c r="I21" s="9">
        <v>13567.96</v>
      </c>
      <c r="J21" s="9">
        <v>19624.27</v>
      </c>
      <c r="K21" s="9">
        <v>21584.01</v>
      </c>
      <c r="L21" s="9">
        <v>17154.05</v>
      </c>
      <c r="M21" s="9">
        <v>34378.34</v>
      </c>
      <c r="N21" s="9">
        <f>SUM(B21:M21)</f>
        <v>208803.49</v>
      </c>
    </row>
    <row r="22" spans="1:14" ht="15.75">
      <c r="A22" s="12" t="s">
        <v>15</v>
      </c>
      <c r="B22" s="9">
        <v>45945.17</v>
      </c>
      <c r="C22" s="9">
        <v>-5765.71</v>
      </c>
      <c r="D22" s="9">
        <v>1855.68</v>
      </c>
      <c r="E22" s="9">
        <v>15190.09</v>
      </c>
      <c r="F22" s="9">
        <v>23543.19</v>
      </c>
      <c r="G22" s="9">
        <v>29509.49</v>
      </c>
      <c r="H22" s="9">
        <v>25785.12</v>
      </c>
      <c r="I22" s="9">
        <v>17368.05</v>
      </c>
      <c r="J22" s="9">
        <v>21621.02</v>
      </c>
      <c r="K22" s="9">
        <v>22355.08</v>
      </c>
      <c r="L22" s="9">
        <v>27426.1</v>
      </c>
      <c r="M22" s="9">
        <v>15365.83</v>
      </c>
      <c r="N22" s="9">
        <v>15365.83</v>
      </c>
    </row>
    <row r="23" spans="1:14" ht="15.75">
      <c r="A23" s="12" t="s">
        <v>33</v>
      </c>
      <c r="B23" s="10">
        <f aca="true" t="shared" si="2" ref="B23:M23">B19/3220.5</f>
        <v>7.017981679863374</v>
      </c>
      <c r="C23" s="10">
        <f t="shared" si="2"/>
        <v>4.351234280391243</v>
      </c>
      <c r="D23" s="10">
        <f t="shared" si="2"/>
        <v>9.996556435336128</v>
      </c>
      <c r="E23" s="10">
        <f t="shared" si="2"/>
        <v>5.0582952957615275</v>
      </c>
      <c r="F23" s="10">
        <f t="shared" si="2"/>
        <v>4.685151374010248</v>
      </c>
      <c r="G23" s="10">
        <f t="shared" si="2"/>
        <v>3.9427449153858096</v>
      </c>
      <c r="H23" s="10">
        <f t="shared" si="2"/>
        <v>5.431103865859338</v>
      </c>
      <c r="I23" s="10">
        <f t="shared" si="2"/>
        <v>4.719344822232573</v>
      </c>
      <c r="J23" s="10">
        <f t="shared" si="2"/>
        <v>4.06227293898463</v>
      </c>
      <c r="K23" s="10">
        <f t="shared" si="2"/>
        <v>4.344080111783884</v>
      </c>
      <c r="L23" s="10">
        <f t="shared" si="2"/>
        <v>5.446766030119547</v>
      </c>
      <c r="M23" s="10">
        <f t="shared" si="2"/>
        <v>7.2281695388914775</v>
      </c>
      <c r="N23" s="10">
        <f>N19/3220.5/12</f>
        <v>5.523641774051647</v>
      </c>
    </row>
    <row r="24" spans="1:14" ht="15.75">
      <c r="A24" s="12" t="s">
        <v>46</v>
      </c>
      <c r="B24" s="10"/>
      <c r="C24" s="10"/>
      <c r="D24" s="10"/>
      <c r="E24" s="10"/>
      <c r="F24" s="10"/>
      <c r="G24" s="10"/>
      <c r="H24" s="10"/>
      <c r="I24" s="10"/>
      <c r="J24" s="23">
        <v>1553.66</v>
      </c>
      <c r="K24" s="10">
        <v>1553.66</v>
      </c>
      <c r="L24" s="10">
        <v>1553.66</v>
      </c>
      <c r="M24" s="10">
        <v>1553.66</v>
      </c>
      <c r="N24" s="10">
        <f>SUM(J24:M24)</f>
        <v>6214.64</v>
      </c>
    </row>
    <row r="25" spans="1:12" ht="15.75">
      <c r="A25" s="6" t="s">
        <v>26</v>
      </c>
      <c r="C25" s="6"/>
      <c r="D25" s="6" t="s">
        <v>19</v>
      </c>
      <c r="E25" s="7"/>
      <c r="F25" s="7"/>
      <c r="L25" s="2" t="s">
        <v>3</v>
      </c>
    </row>
    <row r="26" spans="1:12" ht="15.75">
      <c r="A26" s="6" t="s">
        <v>20</v>
      </c>
      <c r="C26" s="6"/>
      <c r="D26" s="6" t="s">
        <v>21</v>
      </c>
      <c r="E26" s="7"/>
      <c r="F26" s="7"/>
      <c r="L26" s="2" t="s">
        <v>3</v>
      </c>
    </row>
    <row r="27" spans="1:6" ht="15.75">
      <c r="A27" s="6" t="s">
        <v>16</v>
      </c>
      <c r="C27" s="6"/>
      <c r="D27" s="6" t="s">
        <v>17</v>
      </c>
      <c r="E27" s="7"/>
      <c r="F27" s="7"/>
    </row>
    <row r="28" spans="1:6" ht="15.75">
      <c r="A28" s="5"/>
      <c r="B28" s="6"/>
      <c r="C28" s="6"/>
      <c r="D28" s="6"/>
      <c r="E28" s="7"/>
      <c r="F28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2020-02-26T06:09:10Z</dcterms:modified>
  <cp:category/>
  <cp:version/>
  <cp:contentType/>
  <cp:contentStatus/>
</cp:coreProperties>
</file>