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<sst xmlns="http://schemas.openxmlformats.org/spreadsheetml/2006/main" count="47" uniqueCount="45">
  <si>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Затраты  по содержанию и ремонту общего имущества </t>
  </si>
  <si>
    <t>жилого дома по адресу п.Крутоярский ул. Центральная д.9</t>
  </si>
  <si>
    <t>обслуживаемого управляющей компанией ООО "Крутоярсервис-1"</t>
  </si>
  <si>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</si>
  <si>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</si>
  <si>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</si>
  <si>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</si>
  <si>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</si>
  <si>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</si>
  <si>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</si>
  <si>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</si>
  <si>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</si>
  <si>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</si>
  <si>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</si>
  <si>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</si>
  <si>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</si>
  <si>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</si>
  <si>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</si>
  <si>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</si>
  <si>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</si>
  <si>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</si>
  <si>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</si>
  <si>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</si>
  <si>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763,7 м2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</si>
  <si>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</si>
  <si>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</si>
  <si>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</si>
  <si>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</si>
  <si>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</si>
  <si>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</si>
  <si>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</si>
  <si>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</si>
  <si>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</si>
  <si>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</si>
  <si>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</si>
  <si>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</si>
  <si>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</si>
  <si>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</si>
  <si>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</si>
  <si>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</si>
  <si>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</si>
  <si>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</si>
  <si>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сбор, вывоз и утилизация  ТКО</t>
  </si>
  <si>
    <t>2019 г.</t>
  </si>
  <si>
    <t xml:space="preserve">ОДН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</si>
</sst>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32" xfId="0" applyFont="1" applyBorder="1" applyAlignment="1">
      <alignment horizontal="left"/>
    </xf>
    <xf numFmtId="0" fontId="2" fillId="0" borderId="0" xfId="0" applyFont="1" applyAlignment="1">
      <alignment horizontal="left"/>
    </xf>
    <xf numFmtId="188" fontId="1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75" zoomScaleNormal="75" zoomScalePageLayoutView="0" workbookViewId="0" topLeftCell="A1">
      <selection activeCell="I28" sqref="I28"/>
    </sheetView>
  </sheetViews>
  <sheetFormatPr defaultColWidth="9.140625" defaultRowHeight="12.75"/>
  <cols>
    <col min="1" max="1" width="71.00390625" style="0" customWidth="1"/>
    <col min="2" max="2" width="13.00390625" style="0" customWidth="1"/>
    <col min="3" max="3" width="11.28125" style="0" customWidth="1"/>
    <col min="4" max="4" width="11.00390625" style="0" customWidth="1"/>
    <col min="5" max="5" width="13.7109375" style="0" customWidth="1"/>
    <col min="6" max="9" width="11.57421875" style="0" bestFit="1" customWidth="1"/>
    <col min="10" max="10" width="13.28125" style="0" customWidth="1"/>
    <col min="11" max="11" width="11.57421875" style="0" bestFit="1" customWidth="1"/>
    <col min="12" max="12" width="12.7109375" style="0" bestFit="1" customWidth="1"/>
    <col min="13" max="13" width="11.14062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13" s="2" customFormat="1" ht="15.75">
      <c r="A2" s="1" t="s">
        <v>1</v>
      </c>
      <c r="B2" s="1"/>
      <c r="C2" s="1"/>
      <c r="M2" s="2" t="s">
        <v>3</v>
      </c>
    </row>
    <row r="3" spans="1:11" s="2" customFormat="1" ht="17.25" customHeight="1" thickBot="1">
      <c r="A3" s="1" t="s">
        <v>2</v>
      </c>
      <c r="B3" s="1"/>
      <c r="C3" s="1"/>
      <c r="F3" s="1" t="s">
        <v>23</v>
      </c>
      <c r="K3" s="2" t="s">
        <v>19</v>
      </c>
    </row>
    <row r="4" spans="1:14" s="2" customFormat="1" ht="15.75" thickBot="1">
      <c r="A4" s="12"/>
      <c r="B4" s="13"/>
      <c r="C4" s="14"/>
      <c r="D4" s="15"/>
      <c r="E4" s="15" t="s">
        <v>43</v>
      </c>
      <c r="F4" s="15"/>
      <c r="G4" s="15"/>
      <c r="H4" s="15"/>
      <c r="I4" s="25"/>
      <c r="J4" s="25"/>
      <c r="K4" s="25"/>
      <c r="L4" s="25"/>
      <c r="M4" s="25"/>
      <c r="N4" s="16"/>
    </row>
    <row r="5" spans="1:14" s="2" customFormat="1" ht="15">
      <c r="A5" s="17" t="s">
        <v>4</v>
      </c>
      <c r="B5" s="18" t="s">
        <v>27</v>
      </c>
      <c r="C5" s="18" t="s">
        <v>28</v>
      </c>
      <c r="D5" s="17" t="s">
        <v>29</v>
      </c>
      <c r="E5" s="17" t="s">
        <v>30</v>
      </c>
      <c r="F5" s="17" t="s">
        <v>31</v>
      </c>
      <c r="G5" s="17" t="s">
        <v>32</v>
      </c>
      <c r="H5" s="21" t="s">
        <v>34</v>
      </c>
      <c r="I5" s="26" t="s">
        <v>35</v>
      </c>
      <c r="J5" s="27" t="s">
        <v>36</v>
      </c>
      <c r="K5" s="28" t="s">
        <v>37</v>
      </c>
      <c r="L5" s="28" t="s">
        <v>38</v>
      </c>
      <c r="M5" s="29" t="s">
        <v>39</v>
      </c>
      <c r="N5" s="23" t="s">
        <v>40</v>
      </c>
    </row>
    <row r="6" spans="1:14" s="2" customFormat="1" ht="15">
      <c r="A6" s="17"/>
      <c r="B6" s="18"/>
      <c r="C6" s="18"/>
      <c r="D6" s="17"/>
      <c r="E6" s="17"/>
      <c r="F6" s="17"/>
      <c r="G6" s="17"/>
      <c r="H6" s="21"/>
      <c r="I6" s="30"/>
      <c r="J6" s="17"/>
      <c r="K6" s="17"/>
      <c r="L6" s="17"/>
      <c r="M6" s="31"/>
      <c r="N6" s="23" t="s">
        <v>41</v>
      </c>
    </row>
    <row r="7" spans="1:14" s="2" customFormat="1" ht="15.75" thickBot="1">
      <c r="A7" s="19"/>
      <c r="B7" s="19"/>
      <c r="C7" s="20"/>
      <c r="D7" s="19"/>
      <c r="E7" s="19"/>
      <c r="F7" s="19"/>
      <c r="G7" s="19"/>
      <c r="H7" s="22"/>
      <c r="I7" s="32"/>
      <c r="J7" s="33"/>
      <c r="K7" s="33"/>
      <c r="L7" s="33"/>
      <c r="M7" s="34"/>
      <c r="N7" s="24" t="s">
        <v>43</v>
      </c>
    </row>
    <row r="8" spans="1:14" s="2" customFormat="1" ht="16.5" thickBot="1">
      <c r="A8" s="35" t="s">
        <v>42</v>
      </c>
      <c r="B8" s="20">
        <v>2443.84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20">
        <f aca="true" t="shared" si="0" ref="N8:N18">SUM(B8:M8)</f>
        <v>2443.84</v>
      </c>
    </row>
    <row r="9" spans="1:14" s="2" customFormat="1" ht="15">
      <c r="A9" s="3" t="s">
        <v>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8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8">
        <f t="shared" si="0"/>
        <v>0</v>
      </c>
    </row>
    <row r="10" spans="1:14" s="2" customFormat="1" ht="15">
      <c r="A10" s="3" t="s">
        <v>6</v>
      </c>
      <c r="B10" s="8">
        <v>91.34</v>
      </c>
      <c r="C10" s="8">
        <v>473.26</v>
      </c>
      <c r="D10" s="8">
        <v>503.81</v>
      </c>
      <c r="E10" s="8">
        <v>417.97</v>
      </c>
      <c r="F10" s="8">
        <v>498.39</v>
      </c>
      <c r="G10" s="8">
        <v>454.78</v>
      </c>
      <c r="H10" s="8">
        <v>940.8</v>
      </c>
      <c r="I10" s="8">
        <v>215.44</v>
      </c>
      <c r="J10" s="8">
        <v>106.08</v>
      </c>
      <c r="K10" s="8">
        <v>301.05</v>
      </c>
      <c r="L10" s="8">
        <v>461.05</v>
      </c>
      <c r="M10" s="8">
        <v>899.41</v>
      </c>
      <c r="N10" s="8">
        <f t="shared" si="0"/>
        <v>5363.38</v>
      </c>
    </row>
    <row r="11" spans="1:14" s="2" customFormat="1" ht="15">
      <c r="A11" s="3" t="s">
        <v>7</v>
      </c>
      <c r="B11" s="8">
        <v>181.15</v>
      </c>
      <c r="C11" s="8">
        <v>288.83</v>
      </c>
      <c r="D11" s="8">
        <v>291.66</v>
      </c>
      <c r="E11" s="8">
        <v>279.9</v>
      </c>
      <c r="F11" s="8">
        <v>216.81</v>
      </c>
      <c r="G11" s="8">
        <v>285.09</v>
      </c>
      <c r="H11" s="8">
        <v>217.27</v>
      </c>
      <c r="I11" s="8">
        <v>311.21</v>
      </c>
      <c r="J11" s="8">
        <v>462.95</v>
      </c>
      <c r="K11" s="8">
        <v>451.81</v>
      </c>
      <c r="L11" s="8">
        <v>221.09</v>
      </c>
      <c r="M11" s="8">
        <v>524.2</v>
      </c>
      <c r="N11" s="8">
        <f t="shared" si="0"/>
        <v>3731.9699999999993</v>
      </c>
    </row>
    <row r="12" spans="1:14" s="2" customFormat="1" ht="15">
      <c r="A12" s="3" t="s">
        <v>8</v>
      </c>
      <c r="B12" s="8">
        <v>325.57</v>
      </c>
      <c r="C12" s="8">
        <v>337.02</v>
      </c>
      <c r="D12" s="8">
        <v>346.41</v>
      </c>
      <c r="E12" s="8">
        <v>327.55</v>
      </c>
      <c r="F12" s="8">
        <v>416.52</v>
      </c>
      <c r="G12" s="8">
        <v>204.6</v>
      </c>
      <c r="H12" s="8">
        <v>316.55</v>
      </c>
      <c r="I12" s="8">
        <v>339.31</v>
      </c>
      <c r="J12" s="8">
        <v>316.55</v>
      </c>
      <c r="K12" s="8">
        <v>336.79</v>
      </c>
      <c r="L12" s="8">
        <v>328.54</v>
      </c>
      <c r="M12" s="8">
        <v>390.25</v>
      </c>
      <c r="N12" s="8">
        <f t="shared" si="0"/>
        <v>3985.66</v>
      </c>
    </row>
    <row r="13" spans="1:14" s="2" customFormat="1" ht="15">
      <c r="A13" s="3" t="s">
        <v>9</v>
      </c>
      <c r="B13" s="8">
        <v>325.57</v>
      </c>
      <c r="C13" s="8">
        <v>337.02</v>
      </c>
      <c r="D13" s="8">
        <v>346.41</v>
      </c>
      <c r="E13" s="8">
        <v>327.55</v>
      </c>
      <c r="F13" s="8">
        <v>416.52</v>
      </c>
      <c r="G13" s="8">
        <v>204.6</v>
      </c>
      <c r="H13" s="8">
        <v>316.55</v>
      </c>
      <c r="I13" s="8">
        <v>339.31</v>
      </c>
      <c r="J13" s="8">
        <v>316.55</v>
      </c>
      <c r="K13" s="8">
        <v>336.79</v>
      </c>
      <c r="L13" s="8">
        <v>328.54</v>
      </c>
      <c r="M13" s="8">
        <v>404.23</v>
      </c>
      <c r="N13" s="8">
        <f t="shared" si="0"/>
        <v>3999.64</v>
      </c>
    </row>
    <row r="14" spans="1:14" s="2" customFormat="1" ht="15">
      <c r="A14" s="3" t="s">
        <v>10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3800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0"/>
        <v>3800</v>
      </c>
    </row>
    <row r="15" spans="1:14" s="2" customFormat="1" ht="15">
      <c r="A15" s="3" t="s">
        <v>24</v>
      </c>
      <c r="B15" s="8">
        <v>0</v>
      </c>
      <c r="C15" s="8">
        <v>0</v>
      </c>
      <c r="D15" s="8">
        <v>0</v>
      </c>
      <c r="E15" s="8">
        <v>450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si="0"/>
        <v>450</v>
      </c>
    </row>
    <row r="16" spans="1:14" s="2" customFormat="1" ht="15">
      <c r="A16" s="3" t="s">
        <v>11</v>
      </c>
      <c r="B16" s="8">
        <v>1479.29</v>
      </c>
      <c r="C16" s="8">
        <v>1408.19</v>
      </c>
      <c r="D16" s="8">
        <v>1464.78</v>
      </c>
      <c r="E16" s="8">
        <v>1379.93</v>
      </c>
      <c r="F16" s="8">
        <v>1437.36</v>
      </c>
      <c r="G16" s="8">
        <v>1456.53</v>
      </c>
      <c r="H16" s="8">
        <v>1496.32</v>
      </c>
      <c r="I16" s="8">
        <v>1453.78</v>
      </c>
      <c r="J16" s="8">
        <v>1453.78</v>
      </c>
      <c r="K16" s="8">
        <v>1490.74</v>
      </c>
      <c r="L16" s="8">
        <v>1913.37</v>
      </c>
      <c r="M16" s="8">
        <v>1958.28</v>
      </c>
      <c r="N16" s="8">
        <f t="shared" si="0"/>
        <v>18392.35</v>
      </c>
    </row>
    <row r="17" spans="1:14" s="2" customFormat="1" ht="15">
      <c r="A17" s="4" t="s">
        <v>25</v>
      </c>
      <c r="B17" s="8">
        <v>166.64</v>
      </c>
      <c r="C17" s="8">
        <v>207.8</v>
      </c>
      <c r="D17" s="8">
        <v>266.15</v>
      </c>
      <c r="E17" s="8">
        <v>172.29</v>
      </c>
      <c r="F17" s="8">
        <v>223.69</v>
      </c>
      <c r="G17" s="8">
        <v>200.78</v>
      </c>
      <c r="H17" s="8">
        <v>236.14</v>
      </c>
      <c r="I17" s="8">
        <v>396.36</v>
      </c>
      <c r="J17" s="8">
        <v>127.61</v>
      </c>
      <c r="K17" s="8">
        <v>142.81</v>
      </c>
      <c r="L17" s="8">
        <v>437.98</v>
      </c>
      <c r="M17" s="8">
        <v>209.86</v>
      </c>
      <c r="N17" s="8">
        <f t="shared" si="0"/>
        <v>2788.11</v>
      </c>
    </row>
    <row r="18" spans="1:14" s="2" customFormat="1" ht="15">
      <c r="A18" s="4" t="s">
        <v>18</v>
      </c>
      <c r="B18" s="8">
        <v>540.83</v>
      </c>
      <c r="C18" s="8">
        <v>341.41</v>
      </c>
      <c r="D18" s="8">
        <v>282.81</v>
      </c>
      <c r="E18" s="8">
        <v>247.59</v>
      </c>
      <c r="F18" s="8">
        <v>956.51</v>
      </c>
      <c r="G18" s="8">
        <v>173.2</v>
      </c>
      <c r="H18" s="8">
        <v>261.94</v>
      </c>
      <c r="I18" s="8">
        <v>27.99</v>
      </c>
      <c r="J18" s="8">
        <v>9.14</v>
      </c>
      <c r="K18" s="8">
        <v>103.36</v>
      </c>
      <c r="L18" s="8">
        <v>79.98</v>
      </c>
      <c r="M18" s="8">
        <v>138.37</v>
      </c>
      <c r="N18" s="8">
        <f t="shared" si="0"/>
        <v>3163.129999999999</v>
      </c>
    </row>
    <row r="19" spans="1:14" s="2" customFormat="1" ht="15.75">
      <c r="A19" s="3" t="s">
        <v>12</v>
      </c>
      <c r="B19" s="10">
        <f aca="true" t="shared" si="1" ref="B19:N19">SUM(B8:B18)</f>
        <v>5554.2300000000005</v>
      </c>
      <c r="C19" s="10">
        <f t="shared" si="1"/>
        <v>3393.5299999999997</v>
      </c>
      <c r="D19" s="10">
        <f t="shared" si="1"/>
        <v>3502.03</v>
      </c>
      <c r="E19" s="10">
        <f t="shared" si="1"/>
        <v>3602.78</v>
      </c>
      <c r="F19" s="10">
        <f t="shared" si="1"/>
        <v>4165.8</v>
      </c>
      <c r="G19" s="10">
        <f t="shared" si="1"/>
        <v>2979.58</v>
      </c>
      <c r="H19" s="10">
        <f t="shared" si="1"/>
        <v>7585.57</v>
      </c>
      <c r="I19" s="10">
        <f t="shared" si="1"/>
        <v>3083.4</v>
      </c>
      <c r="J19" s="10">
        <f t="shared" si="1"/>
        <v>2792.66</v>
      </c>
      <c r="K19" s="10">
        <f t="shared" si="1"/>
        <v>3163.3500000000004</v>
      </c>
      <c r="L19" s="10">
        <f t="shared" si="1"/>
        <v>3770.55</v>
      </c>
      <c r="M19" s="10">
        <f t="shared" si="1"/>
        <v>4524.599999999999</v>
      </c>
      <c r="N19" s="10">
        <f t="shared" si="1"/>
        <v>48118.079999999994</v>
      </c>
    </row>
    <row r="20" spans="1:18" s="2" customFormat="1" ht="15.75">
      <c r="A20" s="11" t="s">
        <v>13</v>
      </c>
      <c r="B20" s="8">
        <v>7186.41</v>
      </c>
      <c r="C20" s="8">
        <v>4742.57</v>
      </c>
      <c r="D20" s="8">
        <v>4742.57</v>
      </c>
      <c r="E20" s="8">
        <v>4742.57</v>
      </c>
      <c r="F20" s="8">
        <v>4742.57</v>
      </c>
      <c r="G20" s="8">
        <v>4742.57</v>
      </c>
      <c r="H20" s="8">
        <v>4834.21</v>
      </c>
      <c r="I20" s="8">
        <v>-16397.63</v>
      </c>
      <c r="J20" s="8">
        <v>5231.36</v>
      </c>
      <c r="K20" s="8">
        <v>5231.36</v>
      </c>
      <c r="L20" s="8">
        <v>5231.36</v>
      </c>
      <c r="M20" s="8">
        <v>5231.36</v>
      </c>
      <c r="N20" s="8">
        <f>SUM(B20:M20)</f>
        <v>40261.28</v>
      </c>
      <c r="R20" s="2">
        <v>5.92</v>
      </c>
    </row>
    <row r="21" spans="1:14" s="2" customFormat="1" ht="15.75">
      <c r="A21" s="11" t="s">
        <v>14</v>
      </c>
      <c r="B21" s="8">
        <v>9013.82</v>
      </c>
      <c r="C21" s="8">
        <v>5690.19</v>
      </c>
      <c r="D21" s="8">
        <v>4713.42</v>
      </c>
      <c r="E21" s="8">
        <v>4126.54</v>
      </c>
      <c r="F21" s="37">
        <v>15941.83</v>
      </c>
      <c r="G21" s="8">
        <v>2886.69</v>
      </c>
      <c r="H21" s="8">
        <v>4365.69</v>
      </c>
      <c r="I21" s="8">
        <v>466.52</v>
      </c>
      <c r="J21" s="8">
        <v>152.32</v>
      </c>
      <c r="K21" s="8">
        <v>1722.7</v>
      </c>
      <c r="L21" s="8">
        <v>1332.98</v>
      </c>
      <c r="M21" s="8">
        <v>2314.52</v>
      </c>
      <c r="N21" s="8">
        <f>SUM(B21:M21)</f>
        <v>52727.22</v>
      </c>
    </row>
    <row r="22" spans="1:14" s="2" customFormat="1" ht="15.75">
      <c r="A22" s="11" t="s">
        <v>15</v>
      </c>
      <c r="B22" s="8">
        <v>11162.09</v>
      </c>
      <c r="C22" s="8">
        <v>10214.47</v>
      </c>
      <c r="D22" s="8">
        <v>10243.62</v>
      </c>
      <c r="E22" s="8">
        <v>10859.65</v>
      </c>
      <c r="F22" s="8">
        <v>-339.61</v>
      </c>
      <c r="G22" s="8">
        <v>1516.27</v>
      </c>
      <c r="H22" s="8">
        <v>1984.79</v>
      </c>
      <c r="I22" s="8">
        <v>-14879.36</v>
      </c>
      <c r="J22" s="8">
        <v>-9611.29</v>
      </c>
      <c r="K22" s="8">
        <v>-6102.63</v>
      </c>
      <c r="L22" s="8">
        <v>-2204.25</v>
      </c>
      <c r="M22" s="8">
        <v>712.59</v>
      </c>
      <c r="N22" s="8">
        <v>712.59</v>
      </c>
    </row>
    <row r="23" spans="1:14" s="2" customFormat="1" ht="15.75">
      <c r="A23" s="11" t="s">
        <v>33</v>
      </c>
      <c r="B23" s="38">
        <f>B19/763.7</f>
        <v>7.27279036270787</v>
      </c>
      <c r="C23" s="38">
        <f>C19/763.7</f>
        <v>4.443538038496792</v>
      </c>
      <c r="D23" s="10">
        <v>4.59</v>
      </c>
      <c r="E23" s="38">
        <f>E19/763.7</f>
        <v>4.717533062720964</v>
      </c>
      <c r="F23" s="38">
        <f>F19/763.7</f>
        <v>5.454759722404085</v>
      </c>
      <c r="G23" s="38">
        <f>G19/763.7</f>
        <v>3.9015058268953773</v>
      </c>
      <c r="H23" s="38">
        <f>H19/763.7</f>
        <v>9.932656802409323</v>
      </c>
      <c r="I23" s="38">
        <f>I19/763.7</f>
        <v>4.037449260180699</v>
      </c>
      <c r="J23" s="10">
        <v>4.18</v>
      </c>
      <c r="K23" s="39">
        <f>K19/763.7</f>
        <v>4.142136964776745</v>
      </c>
      <c r="L23" s="38">
        <f>L19/763.7</f>
        <v>4.937213565536205</v>
      </c>
      <c r="M23" s="10">
        <v>5.92</v>
      </c>
      <c r="N23" s="10">
        <v>5.29</v>
      </c>
    </row>
    <row r="24" spans="1:14" s="2" customFormat="1" ht="15.75">
      <c r="A24" s="11" t="s">
        <v>44</v>
      </c>
      <c r="B24" s="39"/>
      <c r="C24" s="39"/>
      <c r="D24" s="39"/>
      <c r="E24" s="39"/>
      <c r="F24" s="39"/>
      <c r="G24" s="39"/>
      <c r="H24" s="39"/>
      <c r="I24" s="39"/>
      <c r="J24" s="40">
        <v>396.88</v>
      </c>
      <c r="K24" s="40">
        <v>396.88</v>
      </c>
      <c r="L24" s="40">
        <v>396.88</v>
      </c>
      <c r="M24" s="40">
        <v>396.88</v>
      </c>
      <c r="N24" s="39">
        <f>SUM(J24:M24)</f>
        <v>1587.52</v>
      </c>
    </row>
    <row r="25" spans="1:6" s="2" customFormat="1" ht="15.75">
      <c r="A25" s="6" t="s">
        <v>26</v>
      </c>
      <c r="C25" s="6"/>
      <c r="D25" s="6" t="s">
        <v>20</v>
      </c>
      <c r="E25" s="7"/>
      <c r="F25" s="7"/>
    </row>
    <row r="26" spans="1:12" s="2" customFormat="1" ht="15.75">
      <c r="A26" s="6" t="s">
        <v>21</v>
      </c>
      <c r="C26" s="6"/>
      <c r="D26" s="6" t="s">
        <v>22</v>
      </c>
      <c r="E26" s="7"/>
      <c r="F26" s="7"/>
      <c r="L26" s="2" t="s">
        <v>3</v>
      </c>
    </row>
    <row r="27" spans="1:6" s="2" customFormat="1" ht="15.75">
      <c r="A27" s="6" t="s">
        <v>16</v>
      </c>
      <c r="C27" s="6"/>
      <c r="D27" s="6" t="s">
        <v>17</v>
      </c>
      <c r="E27" s="7"/>
      <c r="F27" s="7"/>
    </row>
    <row r="28" spans="1:6" s="2" customFormat="1" ht="15.75">
      <c r="A28" s="5"/>
      <c r="B28" s="6"/>
      <c r="C28" s="6"/>
      <c r="D28" s="6"/>
      <c r="E28" s="7"/>
      <c r="F28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2020-02-26T06:13:59Z</dcterms:modified>
  <cp:category/>
  <cp:version/>
  <cp:contentType/>
  <cp:contentStatus/>
</cp:coreProperties>
</file>