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<sst xmlns="http://schemas.openxmlformats.org/spreadsheetml/2006/main" count="46" uniqueCount="45">
  <si>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 xml:space="preserve">Затраты  по содержанию и ремонту общего имущества </t>
  </si>
  <si>
    <t xml:space="preserve"> </t>
  </si>
  <si>
    <t>обслуживаемого управляющей компанией ООО "Крутоярсервис-1"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</si>
  <si>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</si>
  <si>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</si>
  <si>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</si>
  <si>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</si>
  <si>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</si>
  <si>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</si>
  <si>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</si>
  <si>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</si>
  <si>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</si>
  <si>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</si>
  <si>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</si>
  <si>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</si>
  <si>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</si>
  <si>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</si>
  <si>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</si>
  <si>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</si>
  <si>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</si>
  <si>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</si>
  <si>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</si>
  <si>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жилого дома по адресу п.Крутоярский д.19</t>
  </si>
  <si>
    <t>497,3 м2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</si>
  <si>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</si>
  <si>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</si>
  <si>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</si>
  <si>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</si>
  <si>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</si>
  <si>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</si>
  <si>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</si>
  <si>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</si>
  <si>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</si>
  <si>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</si>
  <si>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</si>
  <si>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</si>
  <si>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</si>
  <si>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</si>
  <si>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</si>
  <si>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</si>
  <si>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</si>
  <si>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</si>
  <si>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2019 г.</t>
  </si>
  <si>
    <t>сбор, вывоз и утилизация  ТКО</t>
  </si>
  <si>
    <t xml:space="preserve">ОДН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</si>
</sst>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32" xfId="0" applyFont="1" applyBorder="1" applyAlignment="1">
      <alignment horizontal="left"/>
    </xf>
    <xf numFmtId="188" fontId="2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A18" sqref="A18"/>
    </sheetView>
  </sheetViews>
  <sheetFormatPr defaultColWidth="9.140625" defaultRowHeight="12.75"/>
  <cols>
    <col min="1" max="1" width="74.00390625" style="0" customWidth="1"/>
    <col min="2" max="2" width="13.00390625" style="0" customWidth="1"/>
    <col min="3" max="4" width="11.28125" style="0" customWidth="1"/>
    <col min="5" max="5" width="13.57421875" style="0" customWidth="1"/>
    <col min="6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4" s="2" customFormat="1" ht="15.75">
      <c r="A1" s="1" t="s">
        <v>0</v>
      </c>
      <c r="B1" s="1"/>
      <c r="C1" s="1"/>
      <c r="D1" s="1"/>
    </row>
    <row r="2" spans="1:3" s="2" customFormat="1" ht="15.75">
      <c r="A2" s="1" t="s">
        <v>22</v>
      </c>
      <c r="B2" s="1"/>
      <c r="C2" s="1"/>
    </row>
    <row r="3" spans="1:11" s="2" customFormat="1" ht="16.5" thickBot="1">
      <c r="A3" s="1" t="s">
        <v>2</v>
      </c>
      <c r="B3" s="1"/>
      <c r="C3" s="1"/>
      <c r="F3" s="1" t="s">
        <v>23</v>
      </c>
      <c r="K3" s="2" t="s">
        <v>18</v>
      </c>
    </row>
    <row r="4" spans="1:14" s="2" customFormat="1" ht="15.75" thickBot="1">
      <c r="A4" s="12"/>
      <c r="B4" s="13"/>
      <c r="C4" s="14"/>
      <c r="D4" s="15"/>
      <c r="E4" s="15" t="s">
        <v>42</v>
      </c>
      <c r="F4" s="15"/>
      <c r="G4" s="15"/>
      <c r="H4" s="15"/>
      <c r="I4" s="25"/>
      <c r="J4" s="25"/>
      <c r="K4" s="25"/>
      <c r="L4" s="25"/>
      <c r="M4" s="25"/>
      <c r="N4" s="16"/>
    </row>
    <row r="5" spans="1:14" s="2" customFormat="1" ht="15">
      <c r="A5" s="17" t="s">
        <v>3</v>
      </c>
      <c r="B5" s="18" t="s">
        <v>27</v>
      </c>
      <c r="C5" s="18" t="s">
        <v>28</v>
      </c>
      <c r="D5" s="17" t="s">
        <v>29</v>
      </c>
      <c r="E5" s="17" t="s">
        <v>30</v>
      </c>
      <c r="F5" s="17" t="s">
        <v>31</v>
      </c>
      <c r="G5" s="17" t="s">
        <v>32</v>
      </c>
      <c r="H5" s="21" t="s">
        <v>34</v>
      </c>
      <c r="I5" s="26" t="s">
        <v>35</v>
      </c>
      <c r="J5" s="27" t="s">
        <v>36</v>
      </c>
      <c r="K5" s="28" t="s">
        <v>37</v>
      </c>
      <c r="L5" s="28" t="s">
        <v>38</v>
      </c>
      <c r="M5" s="29" t="s">
        <v>39</v>
      </c>
      <c r="N5" s="23" t="s">
        <v>40</v>
      </c>
    </row>
    <row r="6" spans="1:14" s="2" customFormat="1" ht="15">
      <c r="A6" s="17"/>
      <c r="B6" s="18"/>
      <c r="C6" s="18"/>
      <c r="D6" s="17"/>
      <c r="E6" s="17"/>
      <c r="F6" s="17"/>
      <c r="G6" s="17"/>
      <c r="H6" s="21"/>
      <c r="I6" s="30"/>
      <c r="J6" s="17"/>
      <c r="K6" s="17"/>
      <c r="L6" s="17"/>
      <c r="M6" s="31"/>
      <c r="N6" s="23" t="s">
        <v>41</v>
      </c>
    </row>
    <row r="7" spans="1:14" s="2" customFormat="1" ht="15.75" thickBot="1">
      <c r="A7" s="19"/>
      <c r="B7" s="19"/>
      <c r="C7" s="20"/>
      <c r="D7" s="19"/>
      <c r="E7" s="19"/>
      <c r="F7" s="19"/>
      <c r="G7" s="19"/>
      <c r="H7" s="22"/>
      <c r="I7" s="32"/>
      <c r="J7" s="33"/>
      <c r="K7" s="33"/>
      <c r="L7" s="33"/>
      <c r="M7" s="34"/>
      <c r="N7" s="24" t="s">
        <v>42</v>
      </c>
    </row>
    <row r="8" spans="1:14" s="2" customFormat="1" ht="16.5" thickBot="1">
      <c r="A8" s="35" t="s">
        <v>43</v>
      </c>
      <c r="B8" s="20">
        <v>1591.36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20">
        <f aca="true" t="shared" si="0" ref="N8:N18">SUM(B8:M8)</f>
        <v>1591.36</v>
      </c>
    </row>
    <row r="9" spans="1:14" s="2" customFormat="1" ht="15">
      <c r="A9" s="3" t="s">
        <v>4</v>
      </c>
      <c r="B9" s="9">
        <v>0</v>
      </c>
      <c r="C9" s="9">
        <v>0</v>
      </c>
      <c r="D9" s="9">
        <v>0</v>
      </c>
      <c r="E9" s="9">
        <v>0</v>
      </c>
      <c r="F9" s="9">
        <v>345.15</v>
      </c>
      <c r="G9" s="9">
        <v>0</v>
      </c>
      <c r="H9" s="8">
        <v>0</v>
      </c>
      <c r="I9" s="36">
        <v>0</v>
      </c>
      <c r="J9" s="8">
        <v>0</v>
      </c>
      <c r="K9" s="8">
        <v>352.34</v>
      </c>
      <c r="L9" s="8">
        <v>580</v>
      </c>
      <c r="M9" s="8">
        <v>0</v>
      </c>
      <c r="N9" s="8">
        <f t="shared" si="0"/>
        <v>1277.49</v>
      </c>
    </row>
    <row r="10" spans="1:14" s="2" customFormat="1" ht="15">
      <c r="A10" s="3" t="s">
        <v>5</v>
      </c>
      <c r="B10" s="8">
        <v>59.48</v>
      </c>
      <c r="C10" s="8">
        <v>308.18</v>
      </c>
      <c r="D10" s="8">
        <v>328.07</v>
      </c>
      <c r="E10" s="8">
        <v>272.17</v>
      </c>
      <c r="F10" s="8">
        <v>324.54</v>
      </c>
      <c r="G10" s="8">
        <v>296.14</v>
      </c>
      <c r="H10" s="8">
        <v>612.62</v>
      </c>
      <c r="I10" s="8">
        <v>140.29</v>
      </c>
      <c r="J10" s="8">
        <v>69.07</v>
      </c>
      <c r="K10" s="8">
        <v>196.04</v>
      </c>
      <c r="L10" s="8">
        <v>300.22</v>
      </c>
      <c r="M10" s="8">
        <v>585.67</v>
      </c>
      <c r="N10" s="8">
        <f t="shared" si="0"/>
        <v>3492.49</v>
      </c>
    </row>
    <row r="11" spans="1:14" s="2" customFormat="1" ht="15">
      <c r="A11" s="3" t="s">
        <v>6</v>
      </c>
      <c r="B11" s="8">
        <v>117.96</v>
      </c>
      <c r="C11" s="8">
        <v>188.08</v>
      </c>
      <c r="D11" s="8">
        <v>189.92</v>
      </c>
      <c r="E11" s="8">
        <v>182.26</v>
      </c>
      <c r="F11" s="8">
        <v>141.18</v>
      </c>
      <c r="G11" s="8">
        <v>185.64</v>
      </c>
      <c r="H11" s="8">
        <v>141.48</v>
      </c>
      <c r="I11" s="8">
        <v>202.65</v>
      </c>
      <c r="J11" s="8">
        <v>301.48</v>
      </c>
      <c r="K11" s="8">
        <v>859.32</v>
      </c>
      <c r="L11" s="8">
        <v>143.97</v>
      </c>
      <c r="M11" s="8">
        <v>341.35</v>
      </c>
      <c r="N11" s="8">
        <f t="shared" si="0"/>
        <v>2995.29</v>
      </c>
    </row>
    <row r="12" spans="1:14" s="2" customFormat="1" ht="15">
      <c r="A12" s="3" t="s">
        <v>7</v>
      </c>
      <c r="B12" s="8">
        <v>212</v>
      </c>
      <c r="C12" s="8">
        <v>219.46</v>
      </c>
      <c r="D12" s="8">
        <v>225.58</v>
      </c>
      <c r="E12" s="8">
        <v>213.29</v>
      </c>
      <c r="F12" s="8">
        <v>271.23</v>
      </c>
      <c r="G12" s="8">
        <v>133.23</v>
      </c>
      <c r="H12" s="8">
        <v>1374.01</v>
      </c>
      <c r="I12" s="8">
        <v>220.95</v>
      </c>
      <c r="J12" s="8">
        <v>206.13</v>
      </c>
      <c r="K12" s="8">
        <v>219.31</v>
      </c>
      <c r="L12" s="8">
        <v>213.94</v>
      </c>
      <c r="M12" s="8">
        <v>254.12</v>
      </c>
      <c r="N12" s="8">
        <f t="shared" si="0"/>
        <v>3763.25</v>
      </c>
    </row>
    <row r="13" spans="1:14" s="2" customFormat="1" ht="15">
      <c r="A13" s="3" t="s">
        <v>8</v>
      </c>
      <c r="B13" s="8">
        <v>212</v>
      </c>
      <c r="C13" s="8">
        <v>219.46</v>
      </c>
      <c r="D13" s="8">
        <v>225.58</v>
      </c>
      <c r="E13" s="8">
        <v>213.29</v>
      </c>
      <c r="F13" s="8">
        <v>271.23</v>
      </c>
      <c r="G13" s="8">
        <v>133.23</v>
      </c>
      <c r="H13" s="8">
        <v>206.13</v>
      </c>
      <c r="I13" s="8">
        <v>220.95</v>
      </c>
      <c r="J13" s="8">
        <v>206.13</v>
      </c>
      <c r="K13" s="8">
        <v>219.31</v>
      </c>
      <c r="L13" s="8">
        <v>213.94</v>
      </c>
      <c r="M13" s="8">
        <v>263.22</v>
      </c>
      <c r="N13" s="8">
        <f t="shared" si="0"/>
        <v>2604.4700000000003</v>
      </c>
    </row>
    <row r="14" spans="1:14" s="2" customFormat="1" ht="15">
      <c r="A14" s="3" t="s">
        <v>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4560</v>
      </c>
      <c r="L14" s="8">
        <v>0</v>
      </c>
      <c r="M14" s="8">
        <v>0</v>
      </c>
      <c r="N14" s="8">
        <f t="shared" si="0"/>
        <v>4560</v>
      </c>
    </row>
    <row r="15" spans="1:14" s="2" customFormat="1" ht="15">
      <c r="A15" s="3" t="s">
        <v>24</v>
      </c>
      <c r="B15" s="8">
        <v>0</v>
      </c>
      <c r="C15" s="8">
        <v>0</v>
      </c>
      <c r="D15" s="8">
        <v>0</v>
      </c>
      <c r="E15" s="8">
        <v>1350</v>
      </c>
      <c r="F15" s="8">
        <v>0</v>
      </c>
      <c r="G15" s="8">
        <v>0</v>
      </c>
      <c r="H15" s="8">
        <v>0</v>
      </c>
      <c r="I15" s="8">
        <v>1200</v>
      </c>
      <c r="J15" s="8">
        <v>0</v>
      </c>
      <c r="K15" s="8">
        <v>0</v>
      </c>
      <c r="L15" s="8">
        <v>0</v>
      </c>
      <c r="M15" s="8">
        <v>750</v>
      </c>
      <c r="N15" s="8">
        <f t="shared" si="0"/>
        <v>3300</v>
      </c>
    </row>
    <row r="16" spans="1:14" s="2" customFormat="1" ht="15">
      <c r="A16" s="3" t="s">
        <v>10</v>
      </c>
      <c r="B16" s="8">
        <v>963.27</v>
      </c>
      <c r="C16" s="8">
        <v>916.97</v>
      </c>
      <c r="D16" s="8">
        <v>953.82</v>
      </c>
      <c r="E16" s="8">
        <v>898.57</v>
      </c>
      <c r="F16" s="8">
        <v>935.97</v>
      </c>
      <c r="G16" s="8">
        <v>948.45</v>
      </c>
      <c r="H16" s="8">
        <v>974.36</v>
      </c>
      <c r="I16" s="8">
        <v>946.66</v>
      </c>
      <c r="J16" s="8">
        <v>946.66</v>
      </c>
      <c r="K16" s="8">
        <v>970.73</v>
      </c>
      <c r="L16" s="8">
        <v>1245.94</v>
      </c>
      <c r="M16" s="8">
        <v>1275.18</v>
      </c>
      <c r="N16" s="8">
        <f t="shared" si="0"/>
        <v>11976.58</v>
      </c>
    </row>
    <row r="17" spans="1:14" s="2" customFormat="1" ht="15">
      <c r="A17" s="4" t="s">
        <v>25</v>
      </c>
      <c r="B17" s="8">
        <v>108.51</v>
      </c>
      <c r="C17" s="8">
        <v>135.32</v>
      </c>
      <c r="D17" s="8">
        <v>173.31</v>
      </c>
      <c r="E17" s="8">
        <v>112.19</v>
      </c>
      <c r="F17" s="8">
        <v>145.66</v>
      </c>
      <c r="G17" s="8">
        <v>130.74</v>
      </c>
      <c r="H17" s="8">
        <v>153.77</v>
      </c>
      <c r="I17" s="8">
        <v>258.1</v>
      </c>
      <c r="J17" s="8">
        <v>83.1</v>
      </c>
      <c r="K17" s="8">
        <v>93</v>
      </c>
      <c r="L17" s="8">
        <v>285.2</v>
      </c>
      <c r="M17" s="8">
        <v>136.66</v>
      </c>
      <c r="N17" s="8">
        <f t="shared" si="0"/>
        <v>1815.56</v>
      </c>
    </row>
    <row r="18" spans="1:14" s="2" customFormat="1" ht="15">
      <c r="A18" s="4" t="s">
        <v>17</v>
      </c>
      <c r="B18" s="8">
        <v>79.02</v>
      </c>
      <c r="C18" s="8">
        <v>255.23</v>
      </c>
      <c r="D18" s="8">
        <v>659.94</v>
      </c>
      <c r="E18" s="8">
        <v>120.81</v>
      </c>
      <c r="F18" s="8">
        <v>91.14</v>
      </c>
      <c r="G18" s="8">
        <v>46.98</v>
      </c>
      <c r="H18" s="8">
        <v>270.93</v>
      </c>
      <c r="I18" s="8">
        <v>173.84</v>
      </c>
      <c r="J18" s="8">
        <v>40.01</v>
      </c>
      <c r="K18" s="8">
        <v>287.35</v>
      </c>
      <c r="L18" s="8">
        <v>130.05</v>
      </c>
      <c r="M18" s="8">
        <v>62.27</v>
      </c>
      <c r="N18" s="8">
        <f t="shared" si="0"/>
        <v>2217.57</v>
      </c>
    </row>
    <row r="19" spans="1:14" s="2" customFormat="1" ht="15.75">
      <c r="A19" s="3" t="s">
        <v>11</v>
      </c>
      <c r="B19" s="10">
        <f aca="true" t="shared" si="1" ref="B19:N19">SUM(B8:B18)</f>
        <v>3343.6000000000004</v>
      </c>
      <c r="C19" s="10">
        <f t="shared" si="1"/>
        <v>2242.7</v>
      </c>
      <c r="D19" s="10">
        <f t="shared" si="1"/>
        <v>2756.2200000000003</v>
      </c>
      <c r="E19" s="10">
        <f t="shared" si="1"/>
        <v>3362.5800000000004</v>
      </c>
      <c r="F19" s="10">
        <f t="shared" si="1"/>
        <v>2526.1</v>
      </c>
      <c r="G19" s="10">
        <f t="shared" si="1"/>
        <v>1874.41</v>
      </c>
      <c r="H19" s="10">
        <f t="shared" si="1"/>
        <v>3733.3</v>
      </c>
      <c r="I19" s="10">
        <f t="shared" si="1"/>
        <v>3363.44</v>
      </c>
      <c r="J19" s="10">
        <f t="shared" si="1"/>
        <v>1852.58</v>
      </c>
      <c r="K19" s="10">
        <f t="shared" si="1"/>
        <v>7757.4</v>
      </c>
      <c r="L19" s="10">
        <f t="shared" si="1"/>
        <v>3113.26</v>
      </c>
      <c r="M19" s="8">
        <f t="shared" si="1"/>
        <v>3668.47</v>
      </c>
      <c r="N19" s="8">
        <f t="shared" si="1"/>
        <v>39594.06</v>
      </c>
    </row>
    <row r="20" spans="1:14" s="2" customFormat="1" ht="15.75">
      <c r="A20" s="11" t="s">
        <v>12</v>
      </c>
      <c r="B20" s="8">
        <v>4679.57</v>
      </c>
      <c r="C20" s="8">
        <v>3088.21</v>
      </c>
      <c r="D20" s="8">
        <v>3088.21</v>
      </c>
      <c r="E20" s="8">
        <v>3088.21</v>
      </c>
      <c r="F20" s="8">
        <v>3088.21</v>
      </c>
      <c r="G20" s="8">
        <v>3088.21</v>
      </c>
      <c r="H20" s="8">
        <v>3147.91</v>
      </c>
      <c r="I20" s="8">
        <v>3147.91</v>
      </c>
      <c r="J20" s="8">
        <v>3356.82</v>
      </c>
      <c r="K20" s="8">
        <v>3356.82</v>
      </c>
      <c r="L20" s="8">
        <v>3356.82</v>
      </c>
      <c r="M20" s="8">
        <v>3356.82</v>
      </c>
      <c r="N20" s="10">
        <f>SUM(B20:M20)</f>
        <v>39843.72</v>
      </c>
    </row>
    <row r="21" spans="1:14" s="2" customFormat="1" ht="15.75">
      <c r="A21" s="11" t="s">
        <v>13</v>
      </c>
      <c r="B21" s="8">
        <v>1317.04</v>
      </c>
      <c r="C21" s="8">
        <v>4253.75</v>
      </c>
      <c r="D21" s="8">
        <v>10998.92</v>
      </c>
      <c r="E21" s="8">
        <v>2013.58</v>
      </c>
      <c r="F21" s="8">
        <v>1518.96</v>
      </c>
      <c r="G21" s="8">
        <v>783.08</v>
      </c>
      <c r="H21" s="8">
        <v>4515.57</v>
      </c>
      <c r="I21" s="8">
        <v>2897.36</v>
      </c>
      <c r="J21" s="8">
        <v>666.82</v>
      </c>
      <c r="K21" s="8">
        <v>4789.24</v>
      </c>
      <c r="L21" s="8">
        <v>2167.45</v>
      </c>
      <c r="M21" s="8">
        <v>1037.85</v>
      </c>
      <c r="N21" s="8">
        <f>SUM(B21:M21)</f>
        <v>36959.619999999995</v>
      </c>
    </row>
    <row r="22" spans="1:14" s="2" customFormat="1" ht="15.75">
      <c r="A22" s="11" t="s">
        <v>14</v>
      </c>
      <c r="B22" s="8">
        <v>63483.13</v>
      </c>
      <c r="C22" s="8">
        <v>62317.59</v>
      </c>
      <c r="D22" s="8">
        <v>54406.88</v>
      </c>
      <c r="E22" s="8">
        <v>55481.51</v>
      </c>
      <c r="F22" s="8">
        <v>57050.76</v>
      </c>
      <c r="G22" s="8">
        <v>59355.89</v>
      </c>
      <c r="H22" s="8">
        <v>57988.23</v>
      </c>
      <c r="I22" s="8">
        <v>58238.78</v>
      </c>
      <c r="J22" s="8">
        <v>61710.03</v>
      </c>
      <c r="K22" s="8">
        <v>60277.61</v>
      </c>
      <c r="L22" s="8">
        <v>61466.98</v>
      </c>
      <c r="M22" s="8">
        <v>63785.95</v>
      </c>
      <c r="N22" s="8">
        <v>63785.95</v>
      </c>
    </row>
    <row r="23" spans="1:14" s="2" customFormat="1" ht="15.75">
      <c r="A23" s="11" t="s">
        <v>33</v>
      </c>
      <c r="B23" s="37">
        <f>B19/497.3</f>
        <v>6.723506937462297</v>
      </c>
      <c r="C23" s="37">
        <f>C19/497.3</f>
        <v>4.509752664387693</v>
      </c>
      <c r="D23" s="8">
        <v>5.54</v>
      </c>
      <c r="E23" s="37">
        <f>E19/497.3</f>
        <v>6.761673034385684</v>
      </c>
      <c r="F23" s="37">
        <f>F19/497.3</f>
        <v>5.079630002010858</v>
      </c>
      <c r="G23" s="37">
        <f>G19/497.3</f>
        <v>3.769173537100342</v>
      </c>
      <c r="H23" s="37">
        <f>H19/497.3</f>
        <v>7.507138548160064</v>
      </c>
      <c r="I23" s="37">
        <f>I19/497.3</f>
        <v>6.763402372813191</v>
      </c>
      <c r="J23" s="8">
        <v>4.14</v>
      </c>
      <c r="K23" s="38">
        <f>K19/497.3</f>
        <v>15.599034787854412</v>
      </c>
      <c r="L23" s="37">
        <f>L19/497.3</f>
        <v>6.2603257590991355</v>
      </c>
      <c r="M23" s="8">
        <v>7.38</v>
      </c>
      <c r="N23" s="8">
        <v>6.67</v>
      </c>
    </row>
    <row r="24" spans="1:14" s="2" customFormat="1" ht="15.75">
      <c r="A24" s="11" t="s">
        <v>44</v>
      </c>
      <c r="B24" s="39"/>
      <c r="C24" s="39"/>
      <c r="D24" s="39"/>
      <c r="E24" s="39"/>
      <c r="F24" s="39"/>
      <c r="G24" s="39"/>
      <c r="H24" s="39"/>
      <c r="I24" s="39"/>
      <c r="J24" s="38">
        <v>207.94</v>
      </c>
      <c r="K24" s="38">
        <v>207.94</v>
      </c>
      <c r="L24" s="38">
        <v>207.97</v>
      </c>
      <c r="M24" s="38">
        <v>207.97</v>
      </c>
      <c r="N24" s="39">
        <f>SUM(J24:M24)</f>
        <v>831.82</v>
      </c>
    </row>
    <row r="25" spans="1:6" s="2" customFormat="1" ht="15.75">
      <c r="A25" s="6" t="s">
        <v>26</v>
      </c>
      <c r="C25" s="6"/>
      <c r="D25" s="6" t="s">
        <v>19</v>
      </c>
      <c r="E25" s="7"/>
      <c r="F25" s="7"/>
    </row>
    <row r="26" spans="1:12" s="2" customFormat="1" ht="15.75">
      <c r="A26" s="6" t="s">
        <v>20</v>
      </c>
      <c r="C26" s="6"/>
      <c r="D26" s="6" t="s">
        <v>21</v>
      </c>
      <c r="E26" s="7"/>
      <c r="F26" s="7"/>
      <c r="L26" s="2" t="s">
        <v>1</v>
      </c>
    </row>
    <row r="27" spans="1:6" s="2" customFormat="1" ht="15.75">
      <c r="A27" s="6" t="s">
        <v>15</v>
      </c>
      <c r="C27" s="6"/>
      <c r="D27" s="6" t="s">
        <v>16</v>
      </c>
      <c r="E27" s="7"/>
      <c r="F27" s="7"/>
    </row>
    <row r="28" spans="1:6" s="2" customFormat="1" ht="15.75">
      <c r="A28" s="5"/>
      <c r="B28" s="6"/>
      <c r="C28" s="6"/>
      <c r="D28" s="6"/>
      <c r="E28" s="7"/>
      <c r="F28" s="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2020-02-26T06:20:14Z</dcterms:modified>
  <cp:category/>
  <cp:version/>
  <cp:contentType/>
  <cp:contentStatus/>
</cp:coreProperties>
</file>