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<sst xmlns="http://schemas.openxmlformats.org/spreadsheetml/2006/main" count="63" uniqueCount="62">
  <si>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Затраты  по содержанию и ремонту общего имущества </t>
  </si>
  <si>
    <t>жилого дома по адресу п.Крутоярский ул. Приокская д.5</t>
  </si>
  <si>
    <t>обслуживаемого управляющей компанией ООО "Крутоярсервис-1"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</si>
  <si>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</si>
  <si>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</si>
  <si>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</si>
  <si>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</si>
  <si>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</si>
  <si>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</si>
  <si>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</si>
  <si>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</si>
  <si>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</si>
  <si>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</si>
  <si>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</si>
  <si>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</si>
  <si>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</si>
  <si>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</si>
  <si>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</si>
  <si>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</si>
  <si>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</si>
  <si>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</si>
  <si>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</si>
  <si>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</si>
  <si>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</si>
  <si>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</si>
  <si>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1532,5 м2</t>
  </si>
  <si>
    <t>1.</t>
  </si>
  <si>
    <t>2.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</si>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</sst>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9.57421875" style="0" customWidth="1"/>
    <col min="3" max="3" width="12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16" t="s">
        <v>3</v>
      </c>
      <c r="B4" s="16"/>
      <c r="C4" s="17"/>
      <c r="D4" s="18"/>
      <c r="E4" s="19"/>
      <c r="F4" s="19" t="s">
        <v>61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19</v>
      </c>
      <c r="B5" s="21" t="s">
        <v>5</v>
      </c>
      <c r="C5" s="22" t="s">
        <v>46</v>
      </c>
      <c r="D5" s="22" t="s">
        <v>47</v>
      </c>
      <c r="E5" s="21" t="s">
        <v>48</v>
      </c>
      <c r="F5" s="21" t="s">
        <v>49</v>
      </c>
      <c r="G5" s="21" t="s">
        <v>50</v>
      </c>
      <c r="H5" s="21" t="s">
        <v>51</v>
      </c>
      <c r="I5" s="21" t="s">
        <v>53</v>
      </c>
      <c r="J5" s="21" t="s">
        <v>54</v>
      </c>
      <c r="K5" s="23" t="s">
        <v>55</v>
      </c>
      <c r="L5" s="21" t="s">
        <v>56</v>
      </c>
      <c r="M5" s="21" t="s">
        <v>57</v>
      </c>
      <c r="N5" s="21" t="s">
        <v>58</v>
      </c>
      <c r="O5" s="21" t="s">
        <v>59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60</v>
      </c>
    </row>
    <row r="7" spans="1:15" s="2" customFormat="1" ht="15.75" thickBot="1">
      <c r="A7" s="24"/>
      <c r="B7" s="24"/>
      <c r="C7" s="24"/>
      <c r="D7" s="25"/>
      <c r="E7" s="24"/>
      <c r="F7" s="24"/>
      <c r="G7" s="24"/>
      <c r="H7" s="24"/>
      <c r="I7" s="24"/>
      <c r="J7" s="21"/>
      <c r="K7" s="21"/>
      <c r="L7" s="24"/>
      <c r="M7" s="21"/>
      <c r="N7" s="21"/>
      <c r="O7" s="24" t="s">
        <v>61</v>
      </c>
    </row>
    <row r="8" spans="1:15" s="2" customFormat="1" ht="15">
      <c r="A8" s="5" t="s">
        <v>26</v>
      </c>
      <c r="B8" s="4" t="s">
        <v>29</v>
      </c>
      <c r="C8" s="10">
        <v>3524.75</v>
      </c>
      <c r="D8" s="10">
        <v>3524.75</v>
      </c>
      <c r="E8" s="4">
        <v>3524.75</v>
      </c>
      <c r="F8" s="4">
        <v>3524.75</v>
      </c>
      <c r="G8" s="4">
        <v>3524.75</v>
      </c>
      <c r="H8" s="4">
        <v>3524.75</v>
      </c>
      <c r="I8" s="5">
        <v>4904</v>
      </c>
      <c r="J8" s="26">
        <v>4904</v>
      </c>
      <c r="K8" s="26">
        <v>4904</v>
      </c>
      <c r="L8" s="26">
        <v>4904</v>
      </c>
      <c r="M8" s="26">
        <v>4904</v>
      </c>
      <c r="N8" s="26">
        <v>4904</v>
      </c>
      <c r="O8" s="5">
        <f aca="true" t="shared" si="0" ref="O8:O18">SUM(C8:N8)</f>
        <v>50572.5</v>
      </c>
    </row>
    <row r="9" spans="1:15" s="2" customFormat="1" ht="15">
      <c r="A9" s="5" t="s">
        <v>27</v>
      </c>
      <c r="B9" s="5" t="s">
        <v>6</v>
      </c>
      <c r="C9" s="9">
        <v>0</v>
      </c>
      <c r="D9" s="9">
        <v>1258</v>
      </c>
      <c r="E9" s="5">
        <v>0</v>
      </c>
      <c r="F9" s="5">
        <v>1097.25</v>
      </c>
      <c r="G9" s="5">
        <v>0</v>
      </c>
      <c r="H9" s="5">
        <v>238</v>
      </c>
      <c r="I9" s="5">
        <v>0</v>
      </c>
      <c r="J9" s="5">
        <v>0</v>
      </c>
      <c r="K9" s="5">
        <v>0</v>
      </c>
      <c r="L9" s="5">
        <v>324</v>
      </c>
      <c r="M9" s="5">
        <v>0</v>
      </c>
      <c r="N9" s="5">
        <v>0</v>
      </c>
      <c r="O9" s="5">
        <f t="shared" si="0"/>
        <v>2917.25</v>
      </c>
    </row>
    <row r="10" spans="1:15" s="2" customFormat="1" ht="15">
      <c r="A10" s="4" t="s">
        <v>28</v>
      </c>
      <c r="B10" s="5" t="s">
        <v>7</v>
      </c>
      <c r="C10" s="9">
        <v>141.14</v>
      </c>
      <c r="D10" s="9">
        <v>845.48</v>
      </c>
      <c r="E10" s="5">
        <v>913.22</v>
      </c>
      <c r="F10" s="5">
        <v>924.1</v>
      </c>
      <c r="G10" s="5">
        <v>960.11</v>
      </c>
      <c r="H10" s="5">
        <v>836.85</v>
      </c>
      <c r="I10" s="5">
        <v>1831.34</v>
      </c>
      <c r="J10" s="5">
        <v>178.84</v>
      </c>
      <c r="K10" s="5">
        <v>667.25</v>
      </c>
      <c r="L10" s="5">
        <v>951.68</v>
      </c>
      <c r="M10" s="5">
        <v>839.04</v>
      </c>
      <c r="N10" s="5">
        <v>1713.03</v>
      </c>
      <c r="O10" s="5">
        <f t="shared" si="0"/>
        <v>10802.08</v>
      </c>
    </row>
    <row r="11" spans="1:15" s="2" customFormat="1" ht="15">
      <c r="A11" s="5" t="s">
        <v>30</v>
      </c>
      <c r="B11" s="5" t="s">
        <v>8</v>
      </c>
      <c r="C11" s="9">
        <v>215.32</v>
      </c>
      <c r="D11" s="9">
        <v>624.95</v>
      </c>
      <c r="E11" s="5">
        <v>670.93</v>
      </c>
      <c r="F11" s="5">
        <v>628.94</v>
      </c>
      <c r="G11" s="5">
        <v>617.6</v>
      </c>
      <c r="H11" s="5">
        <v>571.47</v>
      </c>
      <c r="I11" s="5">
        <v>525.8</v>
      </c>
      <c r="J11" s="5">
        <v>1233.66</v>
      </c>
      <c r="K11" s="5">
        <v>68.66</v>
      </c>
      <c r="L11" s="5">
        <v>446.88</v>
      </c>
      <c r="M11" s="5">
        <v>727.63</v>
      </c>
      <c r="N11" s="5">
        <v>848.55</v>
      </c>
      <c r="O11" s="5">
        <f t="shared" si="0"/>
        <v>7180.39</v>
      </c>
    </row>
    <row r="12" spans="1:15" s="2" customFormat="1" ht="15">
      <c r="A12" s="5" t="s">
        <v>31</v>
      </c>
      <c r="B12" s="5" t="s">
        <v>9</v>
      </c>
      <c r="C12" s="9">
        <v>622.04</v>
      </c>
      <c r="D12" s="9">
        <v>686.41</v>
      </c>
      <c r="E12" s="5">
        <v>703.72</v>
      </c>
      <c r="F12" s="5">
        <v>642.42</v>
      </c>
      <c r="G12" s="5">
        <v>1107.38</v>
      </c>
      <c r="H12" s="5">
        <v>555.53</v>
      </c>
      <c r="I12" s="5">
        <v>609.63</v>
      </c>
      <c r="J12" s="5">
        <v>671.85</v>
      </c>
      <c r="K12" s="5">
        <v>654.07</v>
      </c>
      <c r="L12" s="5">
        <v>653.61</v>
      </c>
      <c r="M12" s="5">
        <v>673.07</v>
      </c>
      <c r="N12" s="5">
        <v>769.47</v>
      </c>
      <c r="O12" s="5">
        <f t="shared" si="0"/>
        <v>8349.199999999999</v>
      </c>
    </row>
    <row r="13" spans="1:15" s="2" customFormat="1" ht="15">
      <c r="A13" s="5" t="s">
        <v>32</v>
      </c>
      <c r="B13" s="5" t="s">
        <v>10</v>
      </c>
      <c r="C13" s="9">
        <v>622.04</v>
      </c>
      <c r="D13" s="9">
        <v>640.59</v>
      </c>
      <c r="E13" s="5">
        <v>658.06</v>
      </c>
      <c r="F13" s="5">
        <v>640.89</v>
      </c>
      <c r="G13" s="5">
        <v>1107.38</v>
      </c>
      <c r="H13" s="5">
        <v>555.53</v>
      </c>
      <c r="I13" s="5">
        <v>609.63</v>
      </c>
      <c r="J13" s="5">
        <v>671.85</v>
      </c>
      <c r="K13" s="5">
        <v>654.07</v>
      </c>
      <c r="L13" s="5">
        <v>653.61</v>
      </c>
      <c r="M13" s="5">
        <v>673.07</v>
      </c>
      <c r="N13" s="5">
        <v>769.47</v>
      </c>
      <c r="O13" s="5">
        <f t="shared" si="0"/>
        <v>8256.189999999999</v>
      </c>
    </row>
    <row r="14" spans="1:15" s="2" customFormat="1" ht="15">
      <c r="A14" s="5" t="s">
        <v>33</v>
      </c>
      <c r="B14" s="5" t="s">
        <v>11</v>
      </c>
      <c r="C14" s="9">
        <v>0</v>
      </c>
      <c r="D14" s="9">
        <v>0</v>
      </c>
      <c r="E14" s="5">
        <v>6451.5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6451.5</v>
      </c>
    </row>
    <row r="15" spans="1:15" s="2" customFormat="1" ht="15">
      <c r="A15" s="5" t="s">
        <v>34</v>
      </c>
      <c r="B15" s="5" t="s">
        <v>37</v>
      </c>
      <c r="C15" s="9">
        <v>0</v>
      </c>
      <c r="D15" s="9">
        <v>0</v>
      </c>
      <c r="E15" s="5">
        <v>1350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1350</v>
      </c>
    </row>
    <row r="16" spans="1:15" s="2" customFormat="1" ht="15">
      <c r="A16" s="5" t="s">
        <v>35</v>
      </c>
      <c r="B16" s="5" t="s">
        <v>12</v>
      </c>
      <c r="C16" s="9">
        <v>2710.23</v>
      </c>
      <c r="D16" s="9">
        <v>2741.64</v>
      </c>
      <c r="E16" s="5">
        <v>2728.46</v>
      </c>
      <c r="F16" s="5">
        <v>2725.09</v>
      </c>
      <c r="G16" s="5">
        <v>2709.92</v>
      </c>
      <c r="H16" s="5">
        <v>2717.12</v>
      </c>
      <c r="I16" s="5">
        <v>2700.88</v>
      </c>
      <c r="J16" s="5">
        <v>2754.21</v>
      </c>
      <c r="K16" s="5">
        <v>2740.88</v>
      </c>
      <c r="L16" s="5">
        <v>2788</v>
      </c>
      <c r="M16" s="5">
        <v>2722.18</v>
      </c>
      <c r="N16" s="5">
        <v>2749.31</v>
      </c>
      <c r="O16" s="5">
        <f t="shared" si="0"/>
        <v>32787.92</v>
      </c>
    </row>
    <row r="17" spans="1:15" s="2" customFormat="1" ht="15">
      <c r="A17" s="5" t="s">
        <v>36</v>
      </c>
      <c r="B17" s="3" t="s">
        <v>44</v>
      </c>
      <c r="C17" s="9">
        <v>567.94</v>
      </c>
      <c r="D17" s="9">
        <v>519.82</v>
      </c>
      <c r="E17" s="5">
        <v>3394.03</v>
      </c>
      <c r="F17" s="5">
        <v>370.41</v>
      </c>
      <c r="G17" s="5">
        <v>866.32</v>
      </c>
      <c r="H17" s="5">
        <v>361.98</v>
      </c>
      <c r="I17" s="5">
        <v>925.63</v>
      </c>
      <c r="J17" s="5">
        <v>745.1</v>
      </c>
      <c r="K17" s="5">
        <v>403.35</v>
      </c>
      <c r="L17" s="5">
        <v>517.83</v>
      </c>
      <c r="M17" s="5">
        <v>567.48</v>
      </c>
      <c r="N17" s="5">
        <v>457.45</v>
      </c>
      <c r="O17" s="5">
        <f t="shared" si="0"/>
        <v>9697.340000000002</v>
      </c>
    </row>
    <row r="18" spans="1:15" s="2" customFormat="1" ht="15">
      <c r="A18" s="5" t="s">
        <v>38</v>
      </c>
      <c r="B18" s="3" t="s">
        <v>20</v>
      </c>
      <c r="C18" s="9">
        <v>753.26</v>
      </c>
      <c r="D18" s="9">
        <v>1165.68</v>
      </c>
      <c r="E18" s="5">
        <v>780.6</v>
      </c>
      <c r="F18" s="5">
        <v>882.36</v>
      </c>
      <c r="G18" s="5">
        <v>1124.11</v>
      </c>
      <c r="H18" s="5">
        <v>531.06</v>
      </c>
      <c r="I18" s="5">
        <v>704.09</v>
      </c>
      <c r="J18" s="5">
        <v>505.37</v>
      </c>
      <c r="K18" s="5">
        <v>1068.7</v>
      </c>
      <c r="L18" s="5">
        <v>769.76</v>
      </c>
      <c r="M18" s="5">
        <v>720.34</v>
      </c>
      <c r="N18" s="5">
        <v>827.19</v>
      </c>
      <c r="O18" s="5">
        <f t="shared" si="0"/>
        <v>9832.52</v>
      </c>
    </row>
    <row r="19" spans="1:15" s="2" customFormat="1" ht="15.75">
      <c r="A19" s="5" t="s">
        <v>39</v>
      </c>
      <c r="B19" s="5" t="s">
        <v>13</v>
      </c>
      <c r="C19" s="11">
        <f aca="true" t="shared" si="1" ref="C19:O19">SUM(C8:C18)</f>
        <v>9156.720000000001</v>
      </c>
      <c r="D19" s="11">
        <f t="shared" si="1"/>
        <v>12007.32</v>
      </c>
      <c r="E19" s="12">
        <f t="shared" si="1"/>
        <v>21175.269999999997</v>
      </c>
      <c r="F19" s="12">
        <f t="shared" si="1"/>
        <v>11436.210000000003</v>
      </c>
      <c r="G19" s="12">
        <f t="shared" si="1"/>
        <v>12017.57</v>
      </c>
      <c r="H19" s="12">
        <f t="shared" si="1"/>
        <v>9892.289999999999</v>
      </c>
      <c r="I19" s="12">
        <f t="shared" si="1"/>
        <v>12810.999999999998</v>
      </c>
      <c r="J19" s="12">
        <f t="shared" si="1"/>
        <v>11664.880000000001</v>
      </c>
      <c r="K19" s="12">
        <f t="shared" si="1"/>
        <v>11160.980000000001</v>
      </c>
      <c r="L19" s="12">
        <f t="shared" si="1"/>
        <v>12009.369999999999</v>
      </c>
      <c r="M19" s="12">
        <f t="shared" si="1"/>
        <v>11826.81</v>
      </c>
      <c r="N19" s="12">
        <f t="shared" si="1"/>
        <v>13038.47</v>
      </c>
      <c r="O19" s="12">
        <f t="shared" si="1"/>
        <v>148196.88999999998</v>
      </c>
    </row>
    <row r="20" spans="1:15" s="2" customFormat="1" ht="15.75">
      <c r="A20" s="5" t="s">
        <v>40</v>
      </c>
      <c r="B20" s="12" t="s">
        <v>14</v>
      </c>
      <c r="C20" s="9">
        <v>13486</v>
      </c>
      <c r="D20" s="9">
        <v>13486</v>
      </c>
      <c r="E20" s="5">
        <v>13486</v>
      </c>
      <c r="F20" s="5">
        <v>13486</v>
      </c>
      <c r="G20" s="5">
        <v>13486</v>
      </c>
      <c r="H20" s="5">
        <v>13486</v>
      </c>
      <c r="I20" s="5">
        <v>14022.33</v>
      </c>
      <c r="J20" s="5">
        <v>14022.42</v>
      </c>
      <c r="K20" s="5">
        <v>14017.66</v>
      </c>
      <c r="L20" s="5">
        <v>14022.42</v>
      </c>
      <c r="M20" s="5">
        <v>14022.42</v>
      </c>
      <c r="N20" s="5">
        <v>14022.42</v>
      </c>
      <c r="O20" s="5">
        <f>SUM(C20:N20)</f>
        <v>165045.67000000004</v>
      </c>
    </row>
    <row r="21" spans="1:15" s="2" customFormat="1" ht="15.75">
      <c r="A21" s="5" t="s">
        <v>41</v>
      </c>
      <c r="B21" s="12" t="s">
        <v>15</v>
      </c>
      <c r="C21" s="9">
        <v>12554.25</v>
      </c>
      <c r="D21" s="9">
        <v>19428.04</v>
      </c>
      <c r="E21" s="5">
        <v>13009.92</v>
      </c>
      <c r="F21" s="5">
        <v>14705.92</v>
      </c>
      <c r="G21" s="5">
        <v>18735.09</v>
      </c>
      <c r="H21" s="5">
        <v>8850.96</v>
      </c>
      <c r="I21" s="5">
        <v>11734.76</v>
      </c>
      <c r="J21" s="5">
        <v>8422.9</v>
      </c>
      <c r="K21" s="5">
        <v>17811.7</v>
      </c>
      <c r="L21" s="5">
        <v>12829.25</v>
      </c>
      <c r="M21" s="5">
        <v>12005.73</v>
      </c>
      <c r="N21" s="5">
        <v>13786.58</v>
      </c>
      <c r="O21" s="5">
        <f>SUM(C21:N21)</f>
        <v>163875.09999999998</v>
      </c>
    </row>
    <row r="22" spans="1:15" s="2" customFormat="1" ht="15.75">
      <c r="A22" s="3" t="s">
        <v>42</v>
      </c>
      <c r="B22" s="12" t="s">
        <v>16</v>
      </c>
      <c r="C22" s="13">
        <v>53905.67</v>
      </c>
      <c r="D22" s="9">
        <v>47963.63</v>
      </c>
      <c r="E22" s="5">
        <v>48439.71</v>
      </c>
      <c r="F22" s="5">
        <v>47219.79</v>
      </c>
      <c r="G22" s="5">
        <v>41970.7</v>
      </c>
      <c r="H22" s="5">
        <v>46605.74</v>
      </c>
      <c r="I22" s="5">
        <v>48893.31</v>
      </c>
      <c r="J22" s="5">
        <v>54492.83</v>
      </c>
      <c r="K22" s="5">
        <v>50698.79</v>
      </c>
      <c r="L22" s="5">
        <v>51891.96</v>
      </c>
      <c r="M22" s="5">
        <v>53908.65</v>
      </c>
      <c r="N22" s="5">
        <v>54144.49</v>
      </c>
      <c r="O22" s="5">
        <v>54144.49</v>
      </c>
    </row>
    <row r="23" spans="1:15" s="2" customFormat="1" ht="15.75">
      <c r="A23" s="3" t="s">
        <v>43</v>
      </c>
      <c r="B23" s="12" t="s">
        <v>52</v>
      </c>
      <c r="C23" s="14">
        <f aca="true" t="shared" si="2" ref="C23:M23">C19/1532.5</f>
        <v>5.975021207177814</v>
      </c>
      <c r="D23" s="14">
        <f t="shared" si="2"/>
        <v>7.835119086460033</v>
      </c>
      <c r="E23" s="15">
        <f t="shared" si="2"/>
        <v>13.817468189233276</v>
      </c>
      <c r="F23" s="15">
        <f t="shared" si="2"/>
        <v>7.462453507340948</v>
      </c>
      <c r="G23" s="15">
        <f t="shared" si="2"/>
        <v>7.841807504078303</v>
      </c>
      <c r="H23" s="15">
        <f t="shared" si="2"/>
        <v>6.45500163132137</v>
      </c>
      <c r="I23" s="15">
        <f t="shared" si="2"/>
        <v>8.359543230016312</v>
      </c>
      <c r="J23" s="15">
        <f t="shared" si="2"/>
        <v>7.611667210440458</v>
      </c>
      <c r="K23" s="15">
        <f t="shared" si="2"/>
        <v>7.282858075040784</v>
      </c>
      <c r="L23" s="15">
        <f t="shared" si="2"/>
        <v>7.836456769983686</v>
      </c>
      <c r="M23" s="15">
        <f t="shared" si="2"/>
        <v>7.7173311582381725</v>
      </c>
      <c r="N23" s="15">
        <v>8.51</v>
      </c>
      <c r="O23" s="15">
        <f>O19/1532.5/12</f>
        <v>8.058558455682435</v>
      </c>
    </row>
    <row r="24" spans="1:6" s="2" customFormat="1" ht="15.75">
      <c r="A24" s="6"/>
      <c r="B24" s="7" t="s">
        <v>45</v>
      </c>
      <c r="C24" s="7"/>
      <c r="D24" s="7" t="s">
        <v>22</v>
      </c>
      <c r="E24" s="8"/>
      <c r="F24" s="8"/>
    </row>
    <row r="25" spans="1:12" s="2" customFormat="1" ht="15.75">
      <c r="A25" s="6"/>
      <c r="B25" s="7" t="s">
        <v>23</v>
      </c>
      <c r="C25" s="7"/>
      <c r="D25" s="7" t="s">
        <v>24</v>
      </c>
      <c r="E25" s="8"/>
      <c r="F25" s="8"/>
      <c r="L25" s="2" t="s">
        <v>4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2019-02-19T07:53:33Z</dcterms:modified>
  <cp:category/>
  <cp:version/>
  <cp:contentType/>
  <cp:contentStatus/>
</cp:coreProperties>
</file>