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<sst xmlns="http://schemas.openxmlformats.org/spreadsheetml/2006/main" count="71" uniqueCount="69">
  <si>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 xml:space="preserve">Затраты  по содержанию и ремонту общего имущества </t>
  </si>
  <si>
    <t>жилого дома по адресу п.Крутоярский ул. Центральная д.9</t>
  </si>
  <si>
    <t>обслуживаемого управляющей компанией ООО "Крутоярсервис-1"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</si>
  <si>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</si>
  <si>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</si>
  <si>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</si>
  <si>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</si>
  <si>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</si>
  <si>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</si>
  <si>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</si>
  <si>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</si>
  <si>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</si>
  <si>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</si>
  <si>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</si>
  <si>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</si>
  <si>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</si>
  <si>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</si>
  <si>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</si>
  <si>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</si>
  <si>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</si>
  <si>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</si>
  <si>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</si>
  <si>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</si>
  <si>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</si>
  <si>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</si>
  <si>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763,7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</si>
  <si>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</si>
  <si>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</si>
  <si>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</si>
  <si>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</si>
  <si>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</si>
  <si>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</si>
  <si>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</si>
  <si>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</si>
  <si>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</si>
  <si>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</si>
  <si>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</si>
  <si>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</si>
  <si>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</si>
  <si>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</si>
  <si>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</si>
  <si>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</si>
  <si>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</si>
  <si>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</si>
  <si>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</si>
  <si>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</si>
  <si>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17.</t>
  </si>
  <si>
    <t>Услуги сторонних организаций</t>
  </si>
  <si>
    <t>18.</t>
  </si>
  <si>
    <t>19.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</si>
  <si>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</si>
  <si>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</si>
  <si>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</si>
  <si>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</si>
  <si>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</si>
  <si>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</si>
  <si>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</si>
  <si>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</si>
  <si>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</si>
  <si>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</si>
  <si>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</si>
  <si>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</si>
  <si>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</si>
  <si>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</si>
  <si>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</si>
  <si>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</si>
  <si>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8,3 руб.м2</t>
  </si>
  <si>
    <t>2017 г.</t>
  </si>
  <si>
    <t>Общедомовое освещение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</si>
</sst>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1">
      <selection activeCell="E16" sqref="E16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11.28125" style="0" customWidth="1"/>
    <col min="4" max="4" width="11.00390625" style="0" customWidth="1"/>
    <col min="5" max="5" width="18.7109375" style="0" bestFit="1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13" s="2" customFormat="1" ht="15.75">
      <c r="A2" s="1" t="s">
        <v>1</v>
      </c>
      <c r="B2" s="1"/>
      <c r="C2" s="1"/>
      <c r="M2" s="2" t="s">
        <v>4</v>
      </c>
    </row>
    <row r="3" spans="1:11" s="2" customFormat="1" ht="17.25" customHeight="1" thickBot="1">
      <c r="A3" s="1" t="s">
        <v>2</v>
      </c>
      <c r="B3" s="1"/>
      <c r="C3" s="1"/>
      <c r="F3" s="1" t="s">
        <v>25</v>
      </c>
      <c r="K3" s="2" t="s">
        <v>21</v>
      </c>
    </row>
    <row r="4" spans="1:15" s="2" customFormat="1" ht="15.75" thickBot="1">
      <c r="A4" s="16" t="s">
        <v>3</v>
      </c>
      <c r="B4" s="16"/>
      <c r="C4" s="17"/>
      <c r="D4" s="18"/>
      <c r="E4" s="19"/>
      <c r="F4" s="19" t="s">
        <v>67</v>
      </c>
      <c r="G4" s="19"/>
      <c r="H4" s="19"/>
      <c r="I4" s="19"/>
      <c r="J4" s="19"/>
      <c r="K4" s="19"/>
      <c r="L4" s="19"/>
      <c r="M4" s="19"/>
      <c r="N4" s="19"/>
      <c r="O4" s="20"/>
    </row>
    <row r="5" spans="1:15" s="2" customFormat="1" ht="15">
      <c r="A5" s="21" t="s">
        <v>5</v>
      </c>
      <c r="B5" s="21" t="s">
        <v>6</v>
      </c>
      <c r="C5" s="22" t="s">
        <v>51</v>
      </c>
      <c r="D5" s="22" t="s">
        <v>52</v>
      </c>
      <c r="E5" s="21" t="s">
        <v>53</v>
      </c>
      <c r="F5" s="21" t="s">
        <v>54</v>
      </c>
      <c r="G5" s="21" t="s">
        <v>55</v>
      </c>
      <c r="H5" s="21" t="s">
        <v>56</v>
      </c>
      <c r="I5" s="21" t="s">
        <v>58</v>
      </c>
      <c r="J5" s="21" t="s">
        <v>59</v>
      </c>
      <c r="K5" s="23" t="s">
        <v>60</v>
      </c>
      <c r="L5" s="21" t="s">
        <v>61</v>
      </c>
      <c r="M5" s="21" t="s">
        <v>62</v>
      </c>
      <c r="N5" s="21" t="s">
        <v>63</v>
      </c>
      <c r="O5" s="21" t="s">
        <v>64</v>
      </c>
    </row>
    <row r="6" spans="1:15" s="2" customFormat="1" ht="15">
      <c r="A6" s="21"/>
      <c r="B6" s="21"/>
      <c r="C6" s="22"/>
      <c r="D6" s="22"/>
      <c r="E6" s="21"/>
      <c r="F6" s="21"/>
      <c r="G6" s="21"/>
      <c r="H6" s="21"/>
      <c r="I6" s="21"/>
      <c r="J6" s="21"/>
      <c r="K6" s="21"/>
      <c r="L6" s="21"/>
      <c r="M6" s="21"/>
      <c r="N6" s="21"/>
      <c r="O6" s="21" t="s">
        <v>65</v>
      </c>
    </row>
    <row r="7" spans="1:15" s="2" customFormat="1" ht="15.75" thickBot="1">
      <c r="A7" s="24"/>
      <c r="B7" s="24"/>
      <c r="C7" s="24" t="s">
        <v>66</v>
      </c>
      <c r="D7" s="25"/>
      <c r="E7" s="24"/>
      <c r="F7" s="24"/>
      <c r="G7" s="24"/>
      <c r="H7" s="24"/>
      <c r="I7" s="24"/>
      <c r="J7" s="21"/>
      <c r="K7" s="21"/>
      <c r="L7" s="24"/>
      <c r="M7" s="24"/>
      <c r="N7" s="21"/>
      <c r="O7" s="24" t="s">
        <v>67</v>
      </c>
    </row>
    <row r="8" spans="1:15" s="2" customFormat="1" ht="15">
      <c r="A8" s="4" t="s">
        <v>26</v>
      </c>
      <c r="B8" s="4" t="s">
        <v>27</v>
      </c>
      <c r="C8" s="10">
        <v>0</v>
      </c>
      <c r="D8" s="10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3">
        <v>0</v>
      </c>
      <c r="M8" s="3">
        <v>0</v>
      </c>
      <c r="N8" s="4">
        <v>0</v>
      </c>
      <c r="O8" s="3">
        <v>0</v>
      </c>
    </row>
    <row r="9" spans="1:15" s="2" customFormat="1" ht="15">
      <c r="A9" s="4" t="s">
        <v>28</v>
      </c>
      <c r="B9" s="4" t="s">
        <v>29</v>
      </c>
      <c r="C9" s="10">
        <v>0</v>
      </c>
      <c r="D9" s="10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</row>
    <row r="10" spans="1:15" s="2" customFormat="1" ht="15">
      <c r="A10" s="3" t="s">
        <v>30</v>
      </c>
      <c r="B10" s="3" t="s">
        <v>31</v>
      </c>
      <c r="C10" s="11">
        <v>1756.51</v>
      </c>
      <c r="D10" s="11">
        <v>1756.51</v>
      </c>
      <c r="E10" s="3">
        <v>1756.51</v>
      </c>
      <c r="F10" s="3">
        <v>1756.51</v>
      </c>
      <c r="G10" s="3">
        <v>1756.51</v>
      </c>
      <c r="H10" s="3">
        <v>1756.51</v>
      </c>
      <c r="I10" s="3">
        <v>1756.51</v>
      </c>
      <c r="J10" s="3">
        <v>1756.51</v>
      </c>
      <c r="K10" s="3">
        <v>1756.51</v>
      </c>
      <c r="L10" s="4">
        <v>1756.51</v>
      </c>
      <c r="M10" s="4">
        <v>1756.51</v>
      </c>
      <c r="N10" s="4">
        <v>1756.51</v>
      </c>
      <c r="O10" s="4">
        <f aca="true" t="shared" si="0" ref="O10:O21">SUM(C10:N10)</f>
        <v>21078.119999999995</v>
      </c>
    </row>
    <row r="11" spans="1:15" s="2" customFormat="1" ht="15">
      <c r="A11" s="4" t="s">
        <v>32</v>
      </c>
      <c r="B11" s="4" t="s">
        <v>7</v>
      </c>
      <c r="C11" s="10">
        <v>0</v>
      </c>
      <c r="D11" s="10">
        <v>0</v>
      </c>
      <c r="E11" s="4">
        <v>0</v>
      </c>
      <c r="F11" s="4">
        <v>0</v>
      </c>
      <c r="G11" s="4">
        <v>0</v>
      </c>
      <c r="H11" s="4">
        <v>0</v>
      </c>
      <c r="I11" s="3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f t="shared" si="0"/>
        <v>0</v>
      </c>
    </row>
    <row r="12" spans="1:15" s="2" customFormat="1" ht="15">
      <c r="A12" s="4" t="s">
        <v>33</v>
      </c>
      <c r="B12" s="4" t="s">
        <v>8</v>
      </c>
      <c r="C12" s="10">
        <v>333.05</v>
      </c>
      <c r="D12" s="10">
        <v>670.6</v>
      </c>
      <c r="E12" s="4">
        <v>1358.78</v>
      </c>
      <c r="F12" s="4">
        <v>1351.45</v>
      </c>
      <c r="G12" s="4">
        <v>661.59</v>
      </c>
      <c r="H12" s="4">
        <v>1122.56</v>
      </c>
      <c r="I12" s="3">
        <v>389.72</v>
      </c>
      <c r="J12" s="4">
        <v>234.69</v>
      </c>
      <c r="K12" s="4">
        <v>419.96</v>
      </c>
      <c r="L12" s="4">
        <v>524.05</v>
      </c>
      <c r="M12" s="4">
        <v>428.51</v>
      </c>
      <c r="N12" s="4">
        <v>761.79</v>
      </c>
      <c r="O12" s="4">
        <f t="shared" si="0"/>
        <v>8256.75</v>
      </c>
    </row>
    <row r="13" spans="1:15" s="2" customFormat="1" ht="15">
      <c r="A13" s="4" t="s">
        <v>34</v>
      </c>
      <c r="B13" s="4" t="s">
        <v>9</v>
      </c>
      <c r="C13" s="10">
        <v>75.99</v>
      </c>
      <c r="D13" s="10">
        <v>739.69</v>
      </c>
      <c r="E13" s="4">
        <v>330.15</v>
      </c>
      <c r="F13" s="4">
        <v>382.61</v>
      </c>
      <c r="G13" s="4">
        <v>260.96</v>
      </c>
      <c r="H13" s="4">
        <v>284.4</v>
      </c>
      <c r="I13" s="3">
        <v>291.5</v>
      </c>
      <c r="J13" s="4">
        <v>778.59</v>
      </c>
      <c r="K13" s="4">
        <v>4.73</v>
      </c>
      <c r="L13" s="4">
        <v>105.47</v>
      </c>
      <c r="M13" s="4">
        <v>285.09</v>
      </c>
      <c r="N13" s="4">
        <v>593.24</v>
      </c>
      <c r="O13" s="4">
        <f t="shared" si="0"/>
        <v>4132.42</v>
      </c>
    </row>
    <row r="14" spans="1:15" s="2" customFormat="1" ht="15">
      <c r="A14" s="4" t="s">
        <v>35</v>
      </c>
      <c r="B14" s="4" t="s">
        <v>10</v>
      </c>
      <c r="C14" s="10">
        <v>156.79</v>
      </c>
      <c r="D14" s="10">
        <v>335.49</v>
      </c>
      <c r="E14" s="4">
        <v>379.18</v>
      </c>
      <c r="F14" s="4">
        <v>344.58</v>
      </c>
      <c r="G14" s="4">
        <v>336.64</v>
      </c>
      <c r="H14" s="4">
        <v>469.98</v>
      </c>
      <c r="I14" s="3">
        <v>442.87</v>
      </c>
      <c r="J14" s="4">
        <v>175.12</v>
      </c>
      <c r="K14" s="4">
        <v>269.66</v>
      </c>
      <c r="L14" s="4">
        <v>532.68</v>
      </c>
      <c r="M14" s="4">
        <v>299.6</v>
      </c>
      <c r="N14" s="4">
        <v>384.9</v>
      </c>
      <c r="O14" s="4">
        <f t="shared" si="0"/>
        <v>4127.489999999999</v>
      </c>
    </row>
    <row r="15" spans="1:15" s="2" customFormat="1" ht="15">
      <c r="A15" s="4" t="s">
        <v>36</v>
      </c>
      <c r="B15" s="4" t="s">
        <v>11</v>
      </c>
      <c r="C15" s="10">
        <v>156.79</v>
      </c>
      <c r="D15" s="10">
        <v>339.69</v>
      </c>
      <c r="E15" s="4">
        <v>374.9</v>
      </c>
      <c r="F15" s="4">
        <v>340.3</v>
      </c>
      <c r="G15" s="4">
        <v>332.36</v>
      </c>
      <c r="H15" s="4">
        <v>465.7</v>
      </c>
      <c r="I15" s="3">
        <v>442.87</v>
      </c>
      <c r="J15" s="4">
        <v>175.12</v>
      </c>
      <c r="K15" s="4">
        <v>267.14</v>
      </c>
      <c r="L15" s="4">
        <v>532.68</v>
      </c>
      <c r="M15" s="4">
        <v>299.6</v>
      </c>
      <c r="N15" s="4">
        <v>384.9</v>
      </c>
      <c r="O15" s="4">
        <f t="shared" si="0"/>
        <v>4112.049999999999</v>
      </c>
    </row>
    <row r="16" spans="1:15" s="2" customFormat="1" ht="15">
      <c r="A16" s="4" t="s">
        <v>37</v>
      </c>
      <c r="B16" s="4" t="s">
        <v>12</v>
      </c>
      <c r="C16" s="10">
        <v>0</v>
      </c>
      <c r="D16" s="10">
        <v>0</v>
      </c>
      <c r="E16" s="4">
        <v>0</v>
      </c>
      <c r="F16" s="4">
        <v>0</v>
      </c>
      <c r="G16" s="4">
        <v>0</v>
      </c>
      <c r="H16" s="4">
        <v>0</v>
      </c>
      <c r="I16" s="3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f t="shared" si="0"/>
        <v>0</v>
      </c>
    </row>
    <row r="17" spans="1:15" s="2" customFormat="1" ht="15">
      <c r="A17" s="4" t="s">
        <v>38</v>
      </c>
      <c r="B17" s="4" t="s">
        <v>39</v>
      </c>
      <c r="C17" s="10">
        <v>0</v>
      </c>
      <c r="D17" s="10">
        <v>0</v>
      </c>
      <c r="E17" s="4">
        <v>0</v>
      </c>
      <c r="F17" s="4">
        <v>600</v>
      </c>
      <c r="G17" s="4">
        <v>0</v>
      </c>
      <c r="H17" s="4">
        <v>0</v>
      </c>
      <c r="I17" s="3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f t="shared" si="0"/>
        <v>600</v>
      </c>
    </row>
    <row r="18" spans="1:15" s="2" customFormat="1" ht="15">
      <c r="A18" s="4" t="s">
        <v>40</v>
      </c>
      <c r="B18" s="4" t="s">
        <v>68</v>
      </c>
      <c r="C18" s="10">
        <v>345.13</v>
      </c>
      <c r="D18" s="10">
        <v>347.58</v>
      </c>
      <c r="E18" s="4">
        <v>347.58</v>
      </c>
      <c r="F18" s="4">
        <v>347.58</v>
      </c>
      <c r="G18" s="4">
        <v>347.58</v>
      </c>
      <c r="H18" s="4">
        <v>347.58</v>
      </c>
      <c r="I18" s="3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f t="shared" si="0"/>
        <v>2083.0299999999997</v>
      </c>
    </row>
    <row r="19" spans="1:15" s="2" customFormat="1" ht="15">
      <c r="A19" s="4" t="s">
        <v>41</v>
      </c>
      <c r="B19" s="4" t="s">
        <v>13</v>
      </c>
      <c r="C19" s="10">
        <v>1277.9</v>
      </c>
      <c r="D19" s="10">
        <v>1258.81</v>
      </c>
      <c r="E19" s="4">
        <v>1274.84</v>
      </c>
      <c r="F19" s="4">
        <v>1254.22</v>
      </c>
      <c r="G19" s="4">
        <v>1289.05</v>
      </c>
      <c r="H19" s="4">
        <v>1261.17</v>
      </c>
      <c r="I19" s="3">
        <v>1395.66</v>
      </c>
      <c r="J19" s="4">
        <v>1374.05</v>
      </c>
      <c r="K19" s="4">
        <v>1398.95</v>
      </c>
      <c r="L19" s="4">
        <v>1411.16</v>
      </c>
      <c r="M19" s="4">
        <v>1408.8</v>
      </c>
      <c r="N19" s="4">
        <v>1418.73</v>
      </c>
      <c r="O19" s="4">
        <f t="shared" si="0"/>
        <v>16023.34</v>
      </c>
    </row>
    <row r="20" spans="1:15" s="2" customFormat="1" ht="15">
      <c r="A20" s="4" t="s">
        <v>42</v>
      </c>
      <c r="B20" s="5" t="s">
        <v>47</v>
      </c>
      <c r="C20" s="10">
        <v>212.92</v>
      </c>
      <c r="D20" s="10">
        <v>318.69</v>
      </c>
      <c r="E20" s="4">
        <v>551.32</v>
      </c>
      <c r="F20" s="4">
        <v>256.6</v>
      </c>
      <c r="G20" s="4">
        <v>198.49</v>
      </c>
      <c r="H20" s="4">
        <v>373.98</v>
      </c>
      <c r="I20" s="3">
        <v>175.73</v>
      </c>
      <c r="J20" s="4">
        <v>287.99</v>
      </c>
      <c r="K20" s="4">
        <v>353.97</v>
      </c>
      <c r="L20" s="4">
        <v>259.2</v>
      </c>
      <c r="M20" s="4">
        <v>295.7</v>
      </c>
      <c r="N20" s="4">
        <v>499</v>
      </c>
      <c r="O20" s="4">
        <f t="shared" si="0"/>
        <v>3783.59</v>
      </c>
    </row>
    <row r="21" spans="1:15" s="2" customFormat="1" ht="15">
      <c r="A21" s="4" t="s">
        <v>43</v>
      </c>
      <c r="B21" s="5" t="s">
        <v>20</v>
      </c>
      <c r="C21" s="10">
        <v>248.99</v>
      </c>
      <c r="D21" s="10">
        <v>242.68</v>
      </c>
      <c r="E21" s="4">
        <v>393.67</v>
      </c>
      <c r="F21" s="4">
        <v>200.34</v>
      </c>
      <c r="G21" s="4">
        <v>260.53</v>
      </c>
      <c r="H21" s="4">
        <v>404.86</v>
      </c>
      <c r="I21" s="3">
        <v>257.85</v>
      </c>
      <c r="J21" s="4">
        <v>666.79</v>
      </c>
      <c r="K21" s="4">
        <v>238.97</v>
      </c>
      <c r="L21" s="4">
        <v>274.93</v>
      </c>
      <c r="M21" s="4">
        <v>381.28</v>
      </c>
      <c r="N21" s="4">
        <v>616.96</v>
      </c>
      <c r="O21" s="4">
        <f t="shared" si="0"/>
        <v>4187.849999999999</v>
      </c>
    </row>
    <row r="22" spans="1:15" s="2" customFormat="1" ht="15.75">
      <c r="A22" s="5" t="s">
        <v>44</v>
      </c>
      <c r="B22" s="4" t="s">
        <v>14</v>
      </c>
      <c r="C22" s="12">
        <f aca="true" t="shared" si="1" ref="C22:O22">SUM(C8:C21)</f>
        <v>4564.07</v>
      </c>
      <c r="D22" s="12">
        <f t="shared" si="1"/>
        <v>6009.740000000001</v>
      </c>
      <c r="E22" s="13">
        <f t="shared" si="1"/>
        <v>6766.929999999999</v>
      </c>
      <c r="F22" s="13">
        <f t="shared" si="1"/>
        <v>6834.1900000000005</v>
      </c>
      <c r="G22" s="13">
        <f t="shared" si="1"/>
        <v>5443.709999999999</v>
      </c>
      <c r="H22" s="13">
        <f t="shared" si="1"/>
        <v>6486.739999999999</v>
      </c>
      <c r="I22" s="13">
        <f t="shared" si="1"/>
        <v>5152.71</v>
      </c>
      <c r="J22" s="13">
        <f t="shared" si="1"/>
        <v>5448.86</v>
      </c>
      <c r="K22" s="13">
        <f t="shared" si="1"/>
        <v>4709.89</v>
      </c>
      <c r="L22" s="13">
        <f t="shared" si="1"/>
        <v>5396.679999999999</v>
      </c>
      <c r="M22" s="13">
        <f t="shared" si="1"/>
        <v>5155.089999999999</v>
      </c>
      <c r="N22" s="13">
        <f t="shared" si="1"/>
        <v>6416.03</v>
      </c>
      <c r="O22" s="13">
        <f t="shared" si="1"/>
        <v>68384.63999999998</v>
      </c>
    </row>
    <row r="23" spans="1:15" s="2" customFormat="1" ht="15.75">
      <c r="A23" s="5" t="s">
        <v>45</v>
      </c>
      <c r="B23" s="13" t="s">
        <v>15</v>
      </c>
      <c r="C23" s="10">
        <v>6644.19</v>
      </c>
      <c r="D23" s="10">
        <v>6644.19</v>
      </c>
      <c r="E23" s="4">
        <v>6644.19</v>
      </c>
      <c r="F23" s="4">
        <v>6644.19</v>
      </c>
      <c r="G23" s="2">
        <v>6644.19</v>
      </c>
      <c r="H23" s="4">
        <v>6644.19</v>
      </c>
      <c r="I23" s="4">
        <v>6796.93</v>
      </c>
      <c r="J23" s="4">
        <v>6796.93</v>
      </c>
      <c r="K23" s="4">
        <v>6796.93</v>
      </c>
      <c r="L23" s="4">
        <v>6796.93</v>
      </c>
      <c r="M23" s="4">
        <v>6796.93</v>
      </c>
      <c r="N23" s="4">
        <v>6796.93</v>
      </c>
      <c r="O23" s="4">
        <f>SUM(C23:N23)</f>
        <v>80646.72</v>
      </c>
    </row>
    <row r="24" spans="1:15" s="2" customFormat="1" ht="15.75">
      <c r="A24" s="5" t="s">
        <v>46</v>
      </c>
      <c r="B24" s="13" t="s">
        <v>16</v>
      </c>
      <c r="C24" s="10">
        <v>4149.9</v>
      </c>
      <c r="D24" s="10">
        <v>4044.63</v>
      </c>
      <c r="E24" s="4">
        <v>6561.2</v>
      </c>
      <c r="F24" s="4">
        <v>3339.06</v>
      </c>
      <c r="G24" s="4">
        <v>4342.17</v>
      </c>
      <c r="H24" s="4">
        <v>6747.72</v>
      </c>
      <c r="I24" s="4">
        <v>4297.5</v>
      </c>
      <c r="J24" s="4">
        <v>11113.12</v>
      </c>
      <c r="K24" s="4">
        <v>3982.75</v>
      </c>
      <c r="L24" s="4">
        <v>4582.11</v>
      </c>
      <c r="M24" s="4">
        <v>6354.6</v>
      </c>
      <c r="N24" s="4">
        <v>10282.67</v>
      </c>
      <c r="O24" s="4">
        <f>SUM(C24:N24)</f>
        <v>69797.43000000001</v>
      </c>
    </row>
    <row r="25" spans="1:15" s="2" customFormat="1" ht="15.75">
      <c r="A25" s="5" t="s">
        <v>48</v>
      </c>
      <c r="B25" s="13" t="s">
        <v>17</v>
      </c>
      <c r="C25" s="10">
        <v>16542.03</v>
      </c>
      <c r="D25" s="10">
        <v>19141.59</v>
      </c>
      <c r="E25" s="4">
        <v>19224.58</v>
      </c>
      <c r="F25" s="4">
        <v>22529.71</v>
      </c>
      <c r="G25" s="4">
        <v>24831.73</v>
      </c>
      <c r="H25" s="4">
        <v>24728.2</v>
      </c>
      <c r="I25" s="4">
        <v>27227.63</v>
      </c>
      <c r="J25" s="4">
        <v>22911.44</v>
      </c>
      <c r="K25" s="4">
        <v>25725.62</v>
      </c>
      <c r="L25" s="4">
        <v>27940.44</v>
      </c>
      <c r="M25" s="4">
        <v>28382.77</v>
      </c>
      <c r="N25" s="4">
        <v>24897.03</v>
      </c>
      <c r="O25" s="4">
        <v>24897.03</v>
      </c>
    </row>
    <row r="26" spans="1:15" s="2" customFormat="1" ht="15.75">
      <c r="A26" s="6" t="s">
        <v>49</v>
      </c>
      <c r="B26" s="13" t="s">
        <v>57</v>
      </c>
      <c r="C26" s="14">
        <f aca="true" t="shared" si="2" ref="C26:N26">C22/763.7</f>
        <v>5.976260311640696</v>
      </c>
      <c r="D26" s="14">
        <f t="shared" si="2"/>
        <v>7.869241848893545</v>
      </c>
      <c r="E26" s="15">
        <f t="shared" si="2"/>
        <v>8.860717559251013</v>
      </c>
      <c r="F26" s="15">
        <f t="shared" si="2"/>
        <v>8.948788791410239</v>
      </c>
      <c r="G26" s="15">
        <f t="shared" si="2"/>
        <v>7.128073850988606</v>
      </c>
      <c r="H26" s="15">
        <f t="shared" si="2"/>
        <v>8.493832656802407</v>
      </c>
      <c r="I26" s="15">
        <f t="shared" si="2"/>
        <v>6.747034175723451</v>
      </c>
      <c r="J26" s="15">
        <f t="shared" si="2"/>
        <v>7.134817336650516</v>
      </c>
      <c r="K26" s="15">
        <f t="shared" si="2"/>
        <v>6.167199161974597</v>
      </c>
      <c r="L26" s="15">
        <f t="shared" si="2"/>
        <v>7.066492078041114</v>
      </c>
      <c r="M26" s="15">
        <f t="shared" si="2"/>
        <v>6.750150582689536</v>
      </c>
      <c r="N26" s="15">
        <f t="shared" si="2"/>
        <v>8.40124394395705</v>
      </c>
      <c r="O26" s="15">
        <f>O22/12/763.7</f>
        <v>7.461987691501896</v>
      </c>
    </row>
    <row r="27" spans="1:6" s="2" customFormat="1" ht="15.75">
      <c r="A27" s="7"/>
      <c r="B27" s="8" t="s">
        <v>50</v>
      </c>
      <c r="C27" s="8"/>
      <c r="D27" s="8" t="s">
        <v>22</v>
      </c>
      <c r="E27" s="9"/>
      <c r="F27" s="9"/>
    </row>
    <row r="28" spans="1:12" s="2" customFormat="1" ht="15.75">
      <c r="A28" s="7"/>
      <c r="B28" s="8" t="s">
        <v>23</v>
      </c>
      <c r="C28" s="8"/>
      <c r="D28" s="8" t="s">
        <v>24</v>
      </c>
      <c r="E28" s="9"/>
      <c r="F28" s="9"/>
      <c r="L28" s="2" t="s">
        <v>4</v>
      </c>
    </row>
    <row r="29" spans="1:6" s="2" customFormat="1" ht="15.75">
      <c r="A29" s="7"/>
      <c r="B29" s="8" t="s">
        <v>18</v>
      </c>
      <c r="C29" s="8"/>
      <c r="D29" s="8" t="s">
        <v>19</v>
      </c>
      <c r="E29" s="9"/>
      <c r="F29" s="9"/>
    </row>
    <row r="30" spans="1:6" s="2" customFormat="1" ht="15.75">
      <c r="A30" s="7"/>
      <c r="B30" s="8"/>
      <c r="C30" s="8"/>
      <c r="D30" s="8"/>
      <c r="E30" s="9"/>
      <c r="F30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2018-02-13T10:53:19Z</dcterms:modified>
  <cp:category/>
  <cp:version/>
  <cp:contentType/>
  <cp:contentStatus/>
</cp:coreProperties>
</file>