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<sst xmlns="http://schemas.openxmlformats.org/spreadsheetml/2006/main" count="70" uniqueCount="69">
  <si>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 xml:space="preserve">Затраты  по содержанию и ремонту общего имущества </t>
  </si>
  <si>
    <t xml:space="preserve"> </t>
  </si>
  <si>
    <t>обслуживаемого управляющей компанией ООО "Крутоярсервис-1"</t>
  </si>
  <si>
    <t>№№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</si>
  <si>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</si>
  <si>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</si>
  <si>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</si>
  <si>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</si>
  <si>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</si>
  <si>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</si>
  <si>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</si>
  <si>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</si>
  <si>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</si>
  <si>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</si>
  <si>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</si>
  <si>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</si>
  <si>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</si>
  <si>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</si>
  <si>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</si>
  <si>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</si>
  <si>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</si>
  <si>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</si>
  <si>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</si>
  <si>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</si>
  <si>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д.15</t>
  </si>
  <si>
    <t>953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</si>
  <si>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</si>
  <si>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</si>
  <si>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</si>
  <si>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</si>
  <si>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</si>
  <si>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</si>
  <si>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</si>
  <si>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</si>
  <si>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</si>
  <si>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</si>
  <si>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</si>
  <si>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</si>
  <si>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</si>
  <si>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</si>
  <si>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</si>
  <si>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</si>
  <si>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</si>
  <si>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</si>
  <si>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</si>
  <si>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</si>
  <si>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</si>
  <si>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</si>
  <si>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</si>
  <si>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</si>
  <si>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</si>
  <si>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</si>
  <si>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</si>
  <si>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</si>
  <si>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</si>
  <si>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</si>
  <si>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</si>
  <si>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</si>
  <si>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</si>
  <si>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</si>
  <si>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</si>
  <si>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</si>
  <si>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</si>
  <si>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</si>
  <si>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</si>
  <si>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</si>
  <si>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8,7 руб.м2</t>
  </si>
  <si>
    <t>2017 г.</t>
  </si>
  <si>
    <t>Общедомовое освещение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</si>
</sst>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C14" sqref="C14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2.7109375" style="0" customWidth="1"/>
    <col min="4" max="4" width="13.2812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24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25</v>
      </c>
      <c r="K3" s="2" t="s">
        <v>20</v>
      </c>
    </row>
    <row r="4" spans="1:15" s="2" customFormat="1" ht="15.75" thickBot="1">
      <c r="A4" s="16" t="s">
        <v>3</v>
      </c>
      <c r="B4" s="16"/>
      <c r="C4" s="17"/>
      <c r="D4" s="18"/>
      <c r="E4" s="19"/>
      <c r="F4" s="19" t="s">
        <v>67</v>
      </c>
      <c r="G4" s="19"/>
      <c r="H4" s="19"/>
      <c r="I4" s="19"/>
      <c r="J4" s="19"/>
      <c r="K4" s="19"/>
      <c r="L4" s="19"/>
      <c r="M4" s="19"/>
      <c r="N4" s="19"/>
      <c r="O4" s="20"/>
    </row>
    <row r="5" spans="1:15" s="2" customFormat="1" ht="15">
      <c r="A5" s="21" t="s">
        <v>4</v>
      </c>
      <c r="B5" s="21" t="s">
        <v>5</v>
      </c>
      <c r="C5" s="22" t="s">
        <v>51</v>
      </c>
      <c r="D5" s="22" t="s">
        <v>52</v>
      </c>
      <c r="E5" s="21" t="s">
        <v>53</v>
      </c>
      <c r="F5" s="21" t="s">
        <v>54</v>
      </c>
      <c r="G5" s="21" t="s">
        <v>55</v>
      </c>
      <c r="H5" s="21" t="s">
        <v>56</v>
      </c>
      <c r="I5" s="21" t="s">
        <v>58</v>
      </c>
      <c r="J5" s="21" t="s">
        <v>59</v>
      </c>
      <c r="K5" s="23" t="s">
        <v>60</v>
      </c>
      <c r="L5" s="21" t="s">
        <v>61</v>
      </c>
      <c r="M5" s="21" t="s">
        <v>62</v>
      </c>
      <c r="N5" s="21" t="s">
        <v>63</v>
      </c>
      <c r="O5" s="21" t="s">
        <v>64</v>
      </c>
    </row>
    <row r="6" spans="1:15" s="2" customFormat="1" ht="15">
      <c r="A6" s="21"/>
      <c r="B6" s="21"/>
      <c r="C6" s="22"/>
      <c r="D6" s="22"/>
      <c r="E6" s="21"/>
      <c r="F6" s="21"/>
      <c r="G6" s="21"/>
      <c r="H6" s="21"/>
      <c r="I6" s="21"/>
      <c r="J6" s="21"/>
      <c r="K6" s="21"/>
      <c r="L6" s="21"/>
      <c r="M6" s="21"/>
      <c r="N6" s="21"/>
      <c r="O6" s="21" t="s">
        <v>65</v>
      </c>
    </row>
    <row r="7" spans="1:15" s="2" customFormat="1" ht="15.75" thickBot="1">
      <c r="A7" s="24"/>
      <c r="B7" s="24"/>
      <c r="C7" s="24" t="s">
        <v>66</v>
      </c>
      <c r="D7" s="25"/>
      <c r="E7" s="24"/>
      <c r="F7" s="24"/>
      <c r="G7" s="24"/>
      <c r="H7" s="24"/>
      <c r="I7" s="24"/>
      <c r="J7" s="21"/>
      <c r="K7" s="21"/>
      <c r="L7" s="24"/>
      <c r="M7" s="24"/>
      <c r="N7" s="21"/>
      <c r="O7" s="24" t="s">
        <v>67</v>
      </c>
    </row>
    <row r="8" spans="1:15" s="2" customFormat="1" ht="15">
      <c r="A8" s="7" t="s">
        <v>26</v>
      </c>
      <c r="B8" s="7" t="s">
        <v>27</v>
      </c>
      <c r="C8" s="10">
        <v>0</v>
      </c>
      <c r="D8" s="10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6">
        <v>0</v>
      </c>
      <c r="N8" s="7">
        <v>0</v>
      </c>
      <c r="O8" s="6">
        <v>0</v>
      </c>
    </row>
    <row r="9" spans="1:15" s="2" customFormat="1" ht="15">
      <c r="A9" s="7" t="s">
        <v>28</v>
      </c>
      <c r="B9" s="7" t="s">
        <v>29</v>
      </c>
      <c r="C9" s="10">
        <v>0</v>
      </c>
      <c r="D9" s="10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5" s="2" customFormat="1" ht="15">
      <c r="A10" s="6" t="s">
        <v>30</v>
      </c>
      <c r="B10" s="6" t="s">
        <v>31</v>
      </c>
      <c r="C10" s="11">
        <v>2191.9</v>
      </c>
      <c r="D10" s="11">
        <v>2191.9</v>
      </c>
      <c r="E10" s="6">
        <v>2191.9</v>
      </c>
      <c r="F10" s="6">
        <v>2191.9</v>
      </c>
      <c r="G10" s="6">
        <v>2191.9</v>
      </c>
      <c r="H10" s="6">
        <v>2191.9</v>
      </c>
      <c r="I10" s="6">
        <v>2191.9</v>
      </c>
      <c r="J10" s="6">
        <v>2191.9</v>
      </c>
      <c r="K10" s="6">
        <v>2191.9</v>
      </c>
      <c r="L10" s="7">
        <v>2191.9</v>
      </c>
      <c r="M10" s="7">
        <v>2191.9</v>
      </c>
      <c r="N10" s="7">
        <v>2191.9</v>
      </c>
      <c r="O10" s="7">
        <f aca="true" t="shared" si="0" ref="O10:O21">SUM(C10:N10)</f>
        <v>26302.800000000007</v>
      </c>
    </row>
    <row r="11" spans="1:15" s="2" customFormat="1" ht="15">
      <c r="A11" s="7" t="s">
        <v>32</v>
      </c>
      <c r="B11" s="7" t="s">
        <v>6</v>
      </c>
      <c r="C11" s="10">
        <v>0</v>
      </c>
      <c r="D11" s="10">
        <v>0</v>
      </c>
      <c r="E11" s="7">
        <v>0</v>
      </c>
      <c r="F11" s="7">
        <v>0</v>
      </c>
      <c r="G11" s="7">
        <v>0</v>
      </c>
      <c r="H11" s="7">
        <v>0</v>
      </c>
      <c r="I11" s="6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f t="shared" si="0"/>
        <v>0</v>
      </c>
    </row>
    <row r="12" spans="1:15" s="2" customFormat="1" ht="15">
      <c r="A12" s="7" t="s">
        <v>33</v>
      </c>
      <c r="B12" s="7" t="s">
        <v>7</v>
      </c>
      <c r="C12" s="10">
        <v>415.6</v>
      </c>
      <c r="D12" s="10">
        <v>836.83</v>
      </c>
      <c r="E12" s="7">
        <v>851.03</v>
      </c>
      <c r="F12" s="7">
        <v>841.88</v>
      </c>
      <c r="G12" s="7">
        <v>825.58</v>
      </c>
      <c r="H12" s="7">
        <v>1400.81</v>
      </c>
      <c r="I12" s="6">
        <v>486.32</v>
      </c>
      <c r="J12" s="7">
        <v>292.86</v>
      </c>
      <c r="K12" s="7">
        <v>524.05</v>
      </c>
      <c r="L12" s="7">
        <v>653.95</v>
      </c>
      <c r="M12" s="7">
        <v>534.73</v>
      </c>
      <c r="N12" s="7">
        <v>950.62</v>
      </c>
      <c r="O12" s="7">
        <f t="shared" si="0"/>
        <v>8614.26</v>
      </c>
    </row>
    <row r="13" spans="1:15" s="2" customFormat="1" ht="15">
      <c r="A13" s="7" t="s">
        <v>34</v>
      </c>
      <c r="B13" s="7" t="s">
        <v>8</v>
      </c>
      <c r="C13" s="10">
        <v>94.82</v>
      </c>
      <c r="D13" s="10">
        <v>451.34</v>
      </c>
      <c r="E13" s="7">
        <v>411.98</v>
      </c>
      <c r="F13" s="7">
        <v>477.45</v>
      </c>
      <c r="G13" s="7">
        <v>325.64</v>
      </c>
      <c r="H13" s="7">
        <v>354.9</v>
      </c>
      <c r="I13" s="6">
        <v>363.76</v>
      </c>
      <c r="J13" s="7">
        <v>971.58</v>
      </c>
      <c r="K13" s="7">
        <v>5.91</v>
      </c>
      <c r="L13" s="7">
        <v>131.61</v>
      </c>
      <c r="M13" s="7">
        <v>355.75</v>
      </c>
      <c r="N13" s="7">
        <v>740.29</v>
      </c>
      <c r="O13" s="7">
        <f t="shared" si="0"/>
        <v>4685.030000000001</v>
      </c>
    </row>
    <row r="14" spans="1:15" s="2" customFormat="1" ht="15">
      <c r="A14" s="7" t="s">
        <v>35</v>
      </c>
      <c r="B14" s="7" t="s">
        <v>9</v>
      </c>
      <c r="C14" s="10">
        <v>195.65</v>
      </c>
      <c r="D14" s="10">
        <v>418.65</v>
      </c>
      <c r="E14" s="7">
        <v>473.16</v>
      </c>
      <c r="F14" s="7">
        <v>429.99</v>
      </c>
      <c r="G14" s="7">
        <v>420.08</v>
      </c>
      <c r="H14" s="7">
        <v>586.48</v>
      </c>
      <c r="I14" s="6">
        <v>552.64</v>
      </c>
      <c r="J14" s="7">
        <v>218.52</v>
      </c>
      <c r="K14" s="7">
        <v>336.5</v>
      </c>
      <c r="L14" s="7">
        <v>664.72</v>
      </c>
      <c r="M14" s="7">
        <v>373.86</v>
      </c>
      <c r="N14" s="7">
        <v>480.31</v>
      </c>
      <c r="O14" s="7">
        <f t="shared" si="0"/>
        <v>5150.56</v>
      </c>
    </row>
    <row r="15" spans="1:15" s="2" customFormat="1" ht="15">
      <c r="A15" s="7" t="s">
        <v>36</v>
      </c>
      <c r="B15" s="7" t="s">
        <v>10</v>
      </c>
      <c r="C15" s="10">
        <v>195.65</v>
      </c>
      <c r="D15" s="10">
        <v>423.89</v>
      </c>
      <c r="E15" s="7">
        <v>467.83</v>
      </c>
      <c r="F15" s="7">
        <v>424.66</v>
      </c>
      <c r="G15" s="7">
        <v>414.75</v>
      </c>
      <c r="H15" s="7">
        <v>581.14</v>
      </c>
      <c r="I15" s="6">
        <v>552.64</v>
      </c>
      <c r="J15" s="7">
        <v>722.02</v>
      </c>
      <c r="K15" s="7">
        <v>333.36</v>
      </c>
      <c r="L15" s="7">
        <v>664.72</v>
      </c>
      <c r="M15" s="7">
        <v>373.86</v>
      </c>
      <c r="N15" s="7">
        <v>480.31</v>
      </c>
      <c r="O15" s="7">
        <f t="shared" si="0"/>
        <v>5634.83</v>
      </c>
    </row>
    <row r="16" spans="1:15" s="2" customFormat="1" ht="15">
      <c r="A16" s="7" t="s">
        <v>37</v>
      </c>
      <c r="B16" s="7" t="s">
        <v>11</v>
      </c>
      <c r="C16" s="10">
        <v>0</v>
      </c>
      <c r="D16" s="10">
        <v>0</v>
      </c>
      <c r="E16" s="7">
        <v>0</v>
      </c>
      <c r="F16" s="7">
        <v>0</v>
      </c>
      <c r="G16" s="7">
        <v>0</v>
      </c>
      <c r="H16" s="7">
        <v>0</v>
      </c>
      <c r="I16" s="6">
        <v>0</v>
      </c>
      <c r="J16" s="7">
        <v>0</v>
      </c>
      <c r="K16" s="7">
        <v>0</v>
      </c>
      <c r="L16" s="7">
        <v>0</v>
      </c>
      <c r="M16" s="7">
        <v>6732</v>
      </c>
      <c r="N16" s="7">
        <v>0</v>
      </c>
      <c r="O16" s="7">
        <f t="shared" si="0"/>
        <v>6732</v>
      </c>
    </row>
    <row r="17" spans="1:15" s="2" customFormat="1" ht="15">
      <c r="A17" s="7" t="s">
        <v>38</v>
      </c>
      <c r="B17" s="7" t="s">
        <v>39</v>
      </c>
      <c r="C17" s="10">
        <v>0</v>
      </c>
      <c r="D17" s="10">
        <v>0</v>
      </c>
      <c r="E17" s="7">
        <v>0</v>
      </c>
      <c r="F17" s="7">
        <v>1650</v>
      </c>
      <c r="G17" s="7">
        <v>0</v>
      </c>
      <c r="H17" s="7">
        <v>0</v>
      </c>
      <c r="I17" s="6">
        <v>0</v>
      </c>
      <c r="J17" s="7">
        <v>0</v>
      </c>
      <c r="K17" s="7">
        <v>450</v>
      </c>
      <c r="L17" s="7">
        <v>0</v>
      </c>
      <c r="M17" s="7">
        <v>0</v>
      </c>
      <c r="N17" s="7">
        <v>0</v>
      </c>
      <c r="O17" s="7">
        <f t="shared" si="0"/>
        <v>2100</v>
      </c>
    </row>
    <row r="18" spans="1:15" s="2" customFormat="1" ht="15">
      <c r="A18" s="7" t="s">
        <v>40</v>
      </c>
      <c r="B18" s="7" t="s">
        <v>68</v>
      </c>
      <c r="C18" s="10">
        <v>441.36</v>
      </c>
      <c r="D18" s="10">
        <v>441.36</v>
      </c>
      <c r="E18" s="7">
        <v>441.36</v>
      </c>
      <c r="F18" s="7">
        <v>441.36</v>
      </c>
      <c r="G18" s="7">
        <v>441.36</v>
      </c>
      <c r="H18" s="7">
        <v>441.36</v>
      </c>
      <c r="I18" s="6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f t="shared" si="0"/>
        <v>2648.1600000000003</v>
      </c>
    </row>
    <row r="19" spans="1:15" s="2" customFormat="1" ht="15">
      <c r="A19" s="7" t="s">
        <v>41</v>
      </c>
      <c r="B19" s="7" t="s">
        <v>12</v>
      </c>
      <c r="C19" s="10">
        <v>1594.65</v>
      </c>
      <c r="D19" s="10">
        <v>1570.83</v>
      </c>
      <c r="E19" s="7">
        <v>1590.84</v>
      </c>
      <c r="F19" s="7">
        <v>1565.11</v>
      </c>
      <c r="G19" s="7">
        <v>1608.57</v>
      </c>
      <c r="H19" s="7">
        <v>1573.78</v>
      </c>
      <c r="I19" s="6">
        <v>1741.61</v>
      </c>
      <c r="J19" s="7">
        <v>1714.64</v>
      </c>
      <c r="K19" s="7">
        <v>1745.71</v>
      </c>
      <c r="L19" s="7">
        <v>1760.95</v>
      </c>
      <c r="M19" s="7">
        <v>1758</v>
      </c>
      <c r="N19" s="7">
        <v>1770.39</v>
      </c>
      <c r="O19" s="7">
        <f t="shared" si="0"/>
        <v>19995.079999999998</v>
      </c>
    </row>
    <row r="20" spans="1:15" s="2" customFormat="1" ht="15">
      <c r="A20" s="7" t="s">
        <v>42</v>
      </c>
      <c r="B20" s="8" t="s">
        <v>47</v>
      </c>
      <c r="C20" s="10">
        <v>265.7</v>
      </c>
      <c r="D20" s="10">
        <v>397.69</v>
      </c>
      <c r="E20" s="7">
        <v>687.97</v>
      </c>
      <c r="F20" s="7">
        <v>320.21</v>
      </c>
      <c r="G20" s="7">
        <v>247.68</v>
      </c>
      <c r="H20" s="7">
        <v>466.68</v>
      </c>
      <c r="I20" s="6">
        <v>219.29</v>
      </c>
      <c r="J20" s="7">
        <v>359.38</v>
      </c>
      <c r="K20" s="7">
        <v>441.72</v>
      </c>
      <c r="L20" s="7">
        <v>323.45</v>
      </c>
      <c r="M20" s="7">
        <v>369</v>
      </c>
      <c r="N20" s="7">
        <v>622.69</v>
      </c>
      <c r="O20" s="7">
        <f t="shared" si="0"/>
        <v>4721.460000000001</v>
      </c>
    </row>
    <row r="21" spans="1:15" s="2" customFormat="1" ht="15">
      <c r="A21" s="7" t="s">
        <v>43</v>
      </c>
      <c r="B21" s="8" t="s">
        <v>19</v>
      </c>
      <c r="C21" s="10">
        <v>441.12</v>
      </c>
      <c r="D21" s="10">
        <v>324.06</v>
      </c>
      <c r="E21" s="7">
        <v>1700.84</v>
      </c>
      <c r="F21" s="7">
        <v>313.29</v>
      </c>
      <c r="G21" s="7">
        <v>307.12</v>
      </c>
      <c r="H21" s="7">
        <v>507.29</v>
      </c>
      <c r="I21" s="6">
        <v>435.6</v>
      </c>
      <c r="J21" s="7">
        <v>299.16</v>
      </c>
      <c r="K21" s="7">
        <v>675.56</v>
      </c>
      <c r="L21" s="7">
        <v>1107.26</v>
      </c>
      <c r="M21" s="7">
        <v>360.61</v>
      </c>
      <c r="N21" s="7">
        <v>666.2</v>
      </c>
      <c r="O21" s="7">
        <f t="shared" si="0"/>
        <v>7138.109999999999</v>
      </c>
    </row>
    <row r="22" spans="1:15" s="2" customFormat="1" ht="15.75">
      <c r="A22" s="8" t="s">
        <v>44</v>
      </c>
      <c r="B22" s="7" t="s">
        <v>13</v>
      </c>
      <c r="C22" s="12">
        <f aca="true" t="shared" si="1" ref="C22:O22">SUM(C8:C21)</f>
        <v>5836.450000000001</v>
      </c>
      <c r="D22" s="12">
        <f t="shared" si="1"/>
        <v>7056.55</v>
      </c>
      <c r="E22" s="13">
        <f t="shared" si="1"/>
        <v>8816.91</v>
      </c>
      <c r="F22" s="13">
        <f t="shared" si="1"/>
        <v>8655.85</v>
      </c>
      <c r="G22" s="13">
        <f t="shared" si="1"/>
        <v>6782.679999999999</v>
      </c>
      <c r="H22" s="13">
        <f t="shared" si="1"/>
        <v>8104.34</v>
      </c>
      <c r="I22" s="13">
        <f t="shared" si="1"/>
        <v>6543.76</v>
      </c>
      <c r="J22" s="13">
        <f t="shared" si="1"/>
        <v>6770.06</v>
      </c>
      <c r="K22" s="13">
        <f t="shared" si="1"/>
        <v>6704.710000000001</v>
      </c>
      <c r="L22" s="13">
        <f t="shared" si="1"/>
        <v>7498.56</v>
      </c>
      <c r="M22" s="13">
        <f t="shared" si="1"/>
        <v>13049.710000000001</v>
      </c>
      <c r="N22" s="13">
        <f t="shared" si="1"/>
        <v>7902.71</v>
      </c>
      <c r="O22" s="13">
        <f t="shared" si="1"/>
        <v>93722.29000000001</v>
      </c>
    </row>
    <row r="23" spans="1:15" s="2" customFormat="1" ht="15.75">
      <c r="A23" s="8" t="s">
        <v>45</v>
      </c>
      <c r="B23" s="13" t="s">
        <v>14</v>
      </c>
      <c r="C23" s="10">
        <v>8672.3</v>
      </c>
      <c r="D23" s="10">
        <v>8672.3</v>
      </c>
      <c r="E23" s="7">
        <v>8672.3</v>
      </c>
      <c r="F23" s="7">
        <v>8672.3</v>
      </c>
      <c r="G23" s="7">
        <v>8672.3</v>
      </c>
      <c r="H23" s="7">
        <v>8672.3</v>
      </c>
      <c r="I23" s="7">
        <v>8577</v>
      </c>
      <c r="J23" s="7">
        <v>8577</v>
      </c>
      <c r="K23" s="7">
        <v>8577</v>
      </c>
      <c r="L23" s="7">
        <v>8577</v>
      </c>
      <c r="M23" s="7">
        <v>8577</v>
      </c>
      <c r="N23" s="7">
        <v>8577</v>
      </c>
      <c r="O23" s="7">
        <f>SUM(C23:N23)</f>
        <v>103495.8</v>
      </c>
    </row>
    <row r="24" spans="1:15" s="2" customFormat="1" ht="15.75">
      <c r="A24" s="8" t="s">
        <v>46</v>
      </c>
      <c r="B24" s="13" t="s">
        <v>15</v>
      </c>
      <c r="C24" s="10">
        <v>7351.98</v>
      </c>
      <c r="D24" s="10">
        <v>5401.02</v>
      </c>
      <c r="E24" s="7">
        <v>28347.38</v>
      </c>
      <c r="F24" s="7">
        <v>5221.58</v>
      </c>
      <c r="G24" s="7">
        <v>5118.65</v>
      </c>
      <c r="H24" s="7">
        <v>8454.85</v>
      </c>
      <c r="I24" s="7">
        <v>7259.98</v>
      </c>
      <c r="J24" s="7">
        <v>4986</v>
      </c>
      <c r="K24" s="7">
        <v>11259.38</v>
      </c>
      <c r="L24" s="7">
        <v>18454.4</v>
      </c>
      <c r="M24" s="7">
        <v>6010.2</v>
      </c>
      <c r="N24" s="7">
        <v>11103.4</v>
      </c>
      <c r="O24" s="7">
        <f>SUM(C24:N24)</f>
        <v>118968.81999999999</v>
      </c>
    </row>
    <row r="25" spans="1:15" s="2" customFormat="1" ht="15.75">
      <c r="A25" s="8" t="s">
        <v>48</v>
      </c>
      <c r="B25" s="13" t="s">
        <v>16</v>
      </c>
      <c r="C25" s="10">
        <v>43448.92</v>
      </c>
      <c r="D25" s="10">
        <v>46720.2</v>
      </c>
      <c r="E25" s="7">
        <v>27045.12</v>
      </c>
      <c r="F25" s="7">
        <v>30495.84</v>
      </c>
      <c r="G25" s="7">
        <v>34049.49</v>
      </c>
      <c r="H25" s="7">
        <v>34266.94</v>
      </c>
      <c r="I25" s="7">
        <v>35583.96</v>
      </c>
      <c r="J25" s="7">
        <v>39174.96</v>
      </c>
      <c r="K25" s="7">
        <v>36492.58</v>
      </c>
      <c r="L25" s="7">
        <v>26615.18</v>
      </c>
      <c r="M25" s="7">
        <v>29181.98</v>
      </c>
      <c r="N25" s="7">
        <v>26655.58</v>
      </c>
      <c r="O25" s="7">
        <v>26655.58</v>
      </c>
    </row>
    <row r="26" spans="1:15" s="2" customFormat="1" ht="15.75">
      <c r="A26" s="9" t="s">
        <v>49</v>
      </c>
      <c r="B26" s="13" t="s">
        <v>57</v>
      </c>
      <c r="C26" s="14">
        <f aca="true" t="shared" si="2" ref="C26:N26">C22/953</f>
        <v>6.124291710388248</v>
      </c>
      <c r="D26" s="14">
        <f t="shared" si="2"/>
        <v>7.404564533053516</v>
      </c>
      <c r="E26" s="15">
        <f t="shared" si="2"/>
        <v>9.251741867785938</v>
      </c>
      <c r="F26" s="15">
        <f t="shared" si="2"/>
        <v>9.08273871983211</v>
      </c>
      <c r="G26" s="15">
        <f t="shared" si="2"/>
        <v>7.117187827911857</v>
      </c>
      <c r="H26" s="15">
        <f t="shared" si="2"/>
        <v>8.504029380902413</v>
      </c>
      <c r="I26" s="15">
        <f t="shared" si="2"/>
        <v>6.866484784889822</v>
      </c>
      <c r="J26" s="15">
        <f t="shared" si="2"/>
        <v>7.103945435466947</v>
      </c>
      <c r="K26" s="15">
        <f t="shared" si="2"/>
        <v>7.035372507869885</v>
      </c>
      <c r="L26" s="15">
        <f t="shared" si="2"/>
        <v>7.868373557187828</v>
      </c>
      <c r="M26" s="15">
        <f t="shared" si="2"/>
        <v>13.693294858342078</v>
      </c>
      <c r="N26" s="15">
        <f t="shared" si="2"/>
        <v>8.292455403987407</v>
      </c>
      <c r="O26" s="15">
        <f>O22/953/12</f>
        <v>8.195373382301504</v>
      </c>
    </row>
    <row r="27" spans="1:6" s="2" customFormat="1" ht="15.75">
      <c r="A27" s="3"/>
      <c r="B27" s="4" t="s">
        <v>50</v>
      </c>
      <c r="C27" s="4"/>
      <c r="D27" s="4" t="s">
        <v>21</v>
      </c>
      <c r="E27" s="5"/>
      <c r="F27" s="5"/>
    </row>
    <row r="28" spans="1:12" s="2" customFormat="1" ht="15.75">
      <c r="A28" s="3"/>
      <c r="B28" s="4" t="s">
        <v>22</v>
      </c>
      <c r="C28" s="4"/>
      <c r="D28" s="4" t="s">
        <v>23</v>
      </c>
      <c r="E28" s="5"/>
      <c r="F28" s="5"/>
      <c r="L28" s="2" t="s">
        <v>1</v>
      </c>
    </row>
    <row r="29" spans="1:6" s="2" customFormat="1" ht="15.75">
      <c r="A29" s="3"/>
      <c r="B29" s="4" t="s">
        <v>17</v>
      </c>
      <c r="C29" s="4"/>
      <c r="D29" s="4" t="s">
        <v>18</v>
      </c>
      <c r="E29" s="5"/>
      <c r="F29" s="5"/>
    </row>
    <row r="30" spans="1:6" s="2" customFormat="1" ht="15.75">
      <c r="A30" s="3"/>
      <c r="B30" s="4"/>
      <c r="C30" s="4"/>
      <c r="D30" s="4"/>
      <c r="E30" s="5"/>
      <c r="F30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2018-02-13T10:56:30Z</dcterms:modified>
  <cp:category/>
  <cp:version/>
  <cp:contentType/>
  <cp:contentStatus/>
</cp:coreProperties>
</file>