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<sst xmlns="http://schemas.openxmlformats.org/spreadsheetml/2006/main" count="70" uniqueCount="69">
  <si>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 xml:space="preserve">Затраты  по содержанию и ремонту общего имущества </t>
  </si>
  <si>
    <t>жилого дома по адресу п.Крутоярский ул. Приокская д.5</t>
  </si>
  <si>
    <t>обслуживаемого управляющей компанией ООО "Крутоярсервис-1"</t>
  </si>
  <si>
    <t>№№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</si>
  <si>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</si>
  <si>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</si>
  <si>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</si>
  <si>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</si>
  <si>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</si>
  <si>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</si>
  <si>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</si>
  <si>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</si>
  <si>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</si>
  <si>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</si>
  <si>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</si>
  <si>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</si>
  <si>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</si>
  <si>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</si>
  <si>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</si>
  <si>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п/п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</si>
  <si>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</si>
  <si>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</si>
  <si>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</si>
  <si>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</si>
  <si>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</si>
  <si>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1532,5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</si>
  <si>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</si>
  <si>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</si>
  <si>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</si>
  <si>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</si>
  <si>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</si>
  <si>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</si>
  <si>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</si>
  <si>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</si>
  <si>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</si>
  <si>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</si>
  <si>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</si>
  <si>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</si>
  <si>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</si>
  <si>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</si>
  <si>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</si>
  <si>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</si>
  <si>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</si>
  <si>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</si>
  <si>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</si>
  <si>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</si>
  <si>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</si>
  <si>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</si>
  <si>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</si>
  <si>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</si>
  <si>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</si>
  <si>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</si>
  <si>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</si>
  <si>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</si>
  <si>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</si>
  <si>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</si>
  <si>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</si>
  <si>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</si>
  <si>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</si>
  <si>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</si>
  <si>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</si>
  <si>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</si>
  <si>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</si>
  <si>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</si>
  <si>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</si>
  <si>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</si>
  <si>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8,3руб.м2</t>
  </si>
  <si>
    <t>2016 г.</t>
  </si>
  <si>
    <t>Освещение мест общего пользования(общедомовые)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</si>
</sst>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2" fontId="2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6.421875" style="0" customWidth="1"/>
    <col min="2" max="2" width="69.57421875" style="0" customWidth="1"/>
    <col min="3" max="3" width="12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0.7109375" style="0" bestFit="1" customWidth="1"/>
    <col min="18" max="18" width="8.57421875" style="0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21</v>
      </c>
    </row>
    <row r="4" spans="1:15" s="2" customFormat="1" ht="15.75" thickBot="1">
      <c r="A4" s="7" t="s">
        <v>3</v>
      </c>
      <c r="B4" s="7"/>
      <c r="C4" s="15"/>
      <c r="D4" s="3"/>
      <c r="E4" s="3"/>
      <c r="F4" s="3" t="s">
        <v>67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8" t="s">
        <v>19</v>
      </c>
      <c r="B5" s="8" t="s">
        <v>5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58</v>
      </c>
      <c r="J5" s="8" t="s">
        <v>59</v>
      </c>
      <c r="K5" s="16" t="s">
        <v>60</v>
      </c>
      <c r="L5" s="8" t="s">
        <v>61</v>
      </c>
      <c r="M5" s="8" t="s">
        <v>62</v>
      </c>
      <c r="N5" s="8" t="s">
        <v>63</v>
      </c>
      <c r="O5" s="8" t="s">
        <v>64</v>
      </c>
    </row>
    <row r="6" spans="1:15" s="2" customFormat="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65</v>
      </c>
    </row>
    <row r="7" spans="1:15" s="2" customFormat="1" ht="15.75" thickBot="1">
      <c r="A7" s="14"/>
      <c r="B7" s="14"/>
      <c r="C7" s="14" t="s">
        <v>66</v>
      </c>
      <c r="D7" s="14"/>
      <c r="E7" s="14"/>
      <c r="F7" s="14"/>
      <c r="G7" s="14"/>
      <c r="H7" s="14"/>
      <c r="J7" s="8"/>
      <c r="K7" s="8"/>
      <c r="L7" s="14"/>
      <c r="M7" s="8"/>
      <c r="N7" s="8"/>
      <c r="O7" s="14" t="s">
        <v>67</v>
      </c>
    </row>
    <row r="8" spans="1:15" s="2" customFormat="1" ht="15">
      <c r="A8" s="10" t="s">
        <v>26</v>
      </c>
      <c r="B8" s="10" t="s">
        <v>27</v>
      </c>
      <c r="C8" s="17">
        <v>0</v>
      </c>
      <c r="D8" s="17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9">
        <v>0</v>
      </c>
      <c r="M8" s="10">
        <v>0</v>
      </c>
      <c r="N8" s="10">
        <v>0</v>
      </c>
      <c r="O8" s="9">
        <v>0</v>
      </c>
    </row>
    <row r="9" spans="1:15" s="2" customFormat="1" ht="15">
      <c r="A9" s="10" t="s">
        <v>28</v>
      </c>
      <c r="B9" s="10" t="s">
        <v>29</v>
      </c>
      <c r="C9" s="17">
        <v>0</v>
      </c>
      <c r="D9" s="17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5" s="2" customFormat="1" ht="15">
      <c r="A10" s="9" t="s">
        <v>30</v>
      </c>
      <c r="B10" s="9" t="s">
        <v>31</v>
      </c>
      <c r="C10" s="18">
        <v>3524.75</v>
      </c>
      <c r="D10" s="18">
        <v>3524.75</v>
      </c>
      <c r="E10" s="9">
        <v>3524.75</v>
      </c>
      <c r="F10" s="9">
        <v>3524.75</v>
      </c>
      <c r="G10" s="9">
        <v>3524.75</v>
      </c>
      <c r="H10" s="9">
        <v>3524.75</v>
      </c>
      <c r="I10" s="9">
        <v>3524.75</v>
      </c>
      <c r="J10" s="9">
        <v>3524.75</v>
      </c>
      <c r="K10" s="10">
        <v>3524.75</v>
      </c>
      <c r="L10" s="10">
        <v>3524.75</v>
      </c>
      <c r="M10" s="10">
        <v>3524.75</v>
      </c>
      <c r="N10" s="10">
        <v>3524.75</v>
      </c>
      <c r="O10" s="10">
        <f>SUM(C10:N10)</f>
        <v>42297</v>
      </c>
    </row>
    <row r="11" spans="1:15" s="2" customFormat="1" ht="15">
      <c r="A11" s="10" t="s">
        <v>32</v>
      </c>
      <c r="B11" s="10" t="s">
        <v>6</v>
      </c>
      <c r="C11" s="17">
        <v>0</v>
      </c>
      <c r="D11" s="17">
        <v>0</v>
      </c>
      <c r="E11" s="10">
        <v>0</v>
      </c>
      <c r="F11" s="10">
        <v>0</v>
      </c>
      <c r="G11" s="10">
        <v>291.8</v>
      </c>
      <c r="H11" s="10">
        <v>0</v>
      </c>
      <c r="I11" s="9">
        <v>0</v>
      </c>
      <c r="J11" s="10">
        <v>0</v>
      </c>
      <c r="K11" s="10">
        <v>250</v>
      </c>
      <c r="L11" s="10">
        <v>0</v>
      </c>
      <c r="M11" s="10">
        <v>18000</v>
      </c>
      <c r="N11" s="10">
        <v>0</v>
      </c>
      <c r="O11" s="10">
        <f aca="true" t="shared" si="0" ref="O11:O21">SUM(C11:N11)</f>
        <v>18541.8</v>
      </c>
    </row>
    <row r="12" spans="1:15" s="2" customFormat="1" ht="15">
      <c r="A12" s="10" t="s">
        <v>33</v>
      </c>
      <c r="B12" s="10" t="s">
        <v>7</v>
      </c>
      <c r="C12" s="17">
        <v>1191.06</v>
      </c>
      <c r="D12" s="17">
        <v>1226</v>
      </c>
      <c r="E12" s="10">
        <v>1456.49</v>
      </c>
      <c r="F12" s="10">
        <v>1295.88</v>
      </c>
      <c r="G12" s="10">
        <v>1313.35</v>
      </c>
      <c r="H12" s="10">
        <v>1163.01</v>
      </c>
      <c r="I12" s="9">
        <v>1969.11</v>
      </c>
      <c r="J12" s="10">
        <v>1566.98</v>
      </c>
      <c r="K12" s="10">
        <v>1329.75</v>
      </c>
      <c r="L12" s="10">
        <v>1458.33</v>
      </c>
      <c r="M12" s="10">
        <v>1408.83</v>
      </c>
      <c r="N12" s="10">
        <v>2057.69</v>
      </c>
      <c r="O12" s="10">
        <f t="shared" si="0"/>
        <v>17436.48</v>
      </c>
    </row>
    <row r="13" spans="1:15" s="2" customFormat="1" ht="15">
      <c r="A13" s="10" t="s">
        <v>34</v>
      </c>
      <c r="B13" s="10" t="s">
        <v>8</v>
      </c>
      <c r="C13" s="17">
        <v>411.78</v>
      </c>
      <c r="D13" s="17">
        <v>413.32</v>
      </c>
      <c r="E13" s="10">
        <v>669.44</v>
      </c>
      <c r="F13" s="10">
        <v>447.64</v>
      </c>
      <c r="G13" s="10">
        <v>464.19</v>
      </c>
      <c r="H13" s="10">
        <v>1453.1</v>
      </c>
      <c r="I13" s="9">
        <v>97.77</v>
      </c>
      <c r="J13" s="10">
        <v>491.32</v>
      </c>
      <c r="K13" s="10">
        <v>432.32</v>
      </c>
      <c r="L13" s="10">
        <v>430.48</v>
      </c>
      <c r="M13" s="10">
        <v>475.99</v>
      </c>
      <c r="N13" s="10">
        <v>1082.1</v>
      </c>
      <c r="O13" s="10">
        <f t="shared" si="0"/>
        <v>6869.449999999999</v>
      </c>
    </row>
    <row r="14" spans="1:15" s="2" customFormat="1" ht="15">
      <c r="A14" s="10" t="s">
        <v>35</v>
      </c>
      <c r="B14" s="10" t="s">
        <v>9</v>
      </c>
      <c r="C14" s="17">
        <v>500.05</v>
      </c>
      <c r="D14" s="17">
        <v>794.45</v>
      </c>
      <c r="E14" s="10">
        <v>724.72</v>
      </c>
      <c r="F14" s="10">
        <v>649.63</v>
      </c>
      <c r="G14" s="10">
        <v>765.94</v>
      </c>
      <c r="H14" s="10">
        <v>715.98</v>
      </c>
      <c r="I14" s="9">
        <v>567.18</v>
      </c>
      <c r="J14" s="10">
        <v>539.9</v>
      </c>
      <c r="K14" s="10">
        <v>898.66</v>
      </c>
      <c r="L14" s="10">
        <v>655.3</v>
      </c>
      <c r="M14" s="10">
        <v>672.61</v>
      </c>
      <c r="N14" s="10">
        <v>1036.28</v>
      </c>
      <c r="O14" s="10">
        <f t="shared" si="0"/>
        <v>8520.7</v>
      </c>
    </row>
    <row r="15" spans="1:15" s="2" customFormat="1" ht="15">
      <c r="A15" s="10" t="s">
        <v>36</v>
      </c>
      <c r="B15" s="10" t="s">
        <v>10</v>
      </c>
      <c r="C15" s="17">
        <v>325.81</v>
      </c>
      <c r="D15" s="17">
        <v>794.45</v>
      </c>
      <c r="E15" s="10">
        <v>711.54</v>
      </c>
      <c r="F15" s="10">
        <v>638.75</v>
      </c>
      <c r="G15" s="10">
        <v>626.79</v>
      </c>
      <c r="H15" s="10">
        <v>629.55</v>
      </c>
      <c r="I15" s="9">
        <v>536.07</v>
      </c>
      <c r="J15" s="10">
        <v>532.85</v>
      </c>
      <c r="K15" s="10">
        <v>898.66</v>
      </c>
      <c r="L15" s="10">
        <v>595.07</v>
      </c>
      <c r="M15" s="10">
        <v>664.19</v>
      </c>
      <c r="N15" s="10">
        <v>1052.98</v>
      </c>
      <c r="O15" s="10">
        <f t="shared" si="0"/>
        <v>8006.709999999999</v>
      </c>
    </row>
    <row r="16" spans="1:15" s="2" customFormat="1" ht="15">
      <c r="A16" s="10" t="s">
        <v>37</v>
      </c>
      <c r="B16" s="10" t="s">
        <v>11</v>
      </c>
      <c r="C16" s="17">
        <v>0</v>
      </c>
      <c r="D16" s="17">
        <v>0</v>
      </c>
      <c r="E16" s="10">
        <v>0</v>
      </c>
      <c r="F16" s="10">
        <v>0</v>
      </c>
      <c r="G16" s="10">
        <v>0</v>
      </c>
      <c r="H16" s="10">
        <v>0</v>
      </c>
      <c r="I16" s="9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0</v>
      </c>
    </row>
    <row r="17" spans="1:15" s="2" customFormat="1" ht="15">
      <c r="A17" s="10" t="s">
        <v>38</v>
      </c>
      <c r="B17" s="10" t="s">
        <v>39</v>
      </c>
      <c r="C17" s="17">
        <v>0</v>
      </c>
      <c r="D17" s="17">
        <v>0</v>
      </c>
      <c r="E17" s="10">
        <v>1350</v>
      </c>
      <c r="F17" s="10">
        <v>0</v>
      </c>
      <c r="G17" s="10">
        <v>0</v>
      </c>
      <c r="H17" s="10">
        <v>0</v>
      </c>
      <c r="I17" s="9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0"/>
        <v>1350</v>
      </c>
    </row>
    <row r="18" spans="1:15" s="2" customFormat="1" ht="15">
      <c r="A18" s="10" t="s">
        <v>40</v>
      </c>
      <c r="B18" s="10" t="s">
        <v>68</v>
      </c>
      <c r="C18" s="17">
        <v>412.82</v>
      </c>
      <c r="D18" s="17">
        <v>397.44</v>
      </c>
      <c r="E18" s="10">
        <v>328.37</v>
      </c>
      <c r="F18" s="10">
        <v>297.04</v>
      </c>
      <c r="G18" s="10">
        <v>232.3</v>
      </c>
      <c r="H18" s="10">
        <v>188.78</v>
      </c>
      <c r="I18" s="9">
        <v>155.29</v>
      </c>
      <c r="J18" s="10">
        <v>408.91</v>
      </c>
      <c r="K18" s="10">
        <v>337.81</v>
      </c>
      <c r="L18" s="10">
        <v>4599.42</v>
      </c>
      <c r="M18" s="10">
        <v>0</v>
      </c>
      <c r="N18" s="10">
        <v>1449.48</v>
      </c>
      <c r="O18" s="10">
        <f t="shared" si="0"/>
        <v>8807.66</v>
      </c>
    </row>
    <row r="19" spans="1:15" s="2" customFormat="1" ht="15">
      <c r="A19" s="10" t="s">
        <v>41</v>
      </c>
      <c r="B19" s="10" t="s">
        <v>12</v>
      </c>
      <c r="C19" s="17">
        <v>2501.5</v>
      </c>
      <c r="D19" s="17">
        <v>2555.44</v>
      </c>
      <c r="E19" s="10">
        <v>2523.57</v>
      </c>
      <c r="F19" s="10">
        <v>2485.72</v>
      </c>
      <c r="G19" s="10">
        <v>2453.69</v>
      </c>
      <c r="H19" s="10">
        <v>2550.23</v>
      </c>
      <c r="I19" s="9">
        <v>2504.87</v>
      </c>
      <c r="J19" s="10">
        <v>2456.14</v>
      </c>
      <c r="K19" s="10">
        <v>2772.29</v>
      </c>
      <c r="L19" s="10">
        <v>3333.8</v>
      </c>
      <c r="M19" s="10">
        <v>416.69</v>
      </c>
      <c r="N19" s="10">
        <v>2501.96</v>
      </c>
      <c r="O19" s="10">
        <f t="shared" si="0"/>
        <v>29055.899999999998</v>
      </c>
    </row>
    <row r="20" spans="1:15" s="2" customFormat="1" ht="15">
      <c r="A20" s="10" t="s">
        <v>42</v>
      </c>
      <c r="B20" s="5" t="s">
        <v>47</v>
      </c>
      <c r="C20" s="17">
        <v>811.77</v>
      </c>
      <c r="D20" s="17">
        <v>678.13</v>
      </c>
      <c r="E20" s="10">
        <v>802.26</v>
      </c>
      <c r="F20" s="10">
        <v>743.11</v>
      </c>
      <c r="G20" s="10">
        <v>295.47</v>
      </c>
      <c r="H20" s="10">
        <v>622.96</v>
      </c>
      <c r="I20" s="9">
        <v>293.47</v>
      </c>
      <c r="J20" s="10">
        <v>532.85</v>
      </c>
      <c r="K20" s="10">
        <v>738.82</v>
      </c>
      <c r="L20" s="10">
        <v>579.29</v>
      </c>
      <c r="M20" s="10">
        <v>2628.08</v>
      </c>
      <c r="N20" s="10">
        <v>609.17</v>
      </c>
      <c r="O20" s="10">
        <f t="shared" si="0"/>
        <v>9335.38</v>
      </c>
    </row>
    <row r="21" spans="1:15" s="2" customFormat="1" ht="15">
      <c r="A21" s="10" t="s">
        <v>43</v>
      </c>
      <c r="B21" s="5" t="s">
        <v>20</v>
      </c>
      <c r="C21" s="17">
        <v>570.01</v>
      </c>
      <c r="D21" s="17">
        <v>658.45</v>
      </c>
      <c r="E21" s="10">
        <v>518.61</v>
      </c>
      <c r="F21" s="10">
        <v>795.89</v>
      </c>
      <c r="G21" s="10">
        <v>584.64</v>
      </c>
      <c r="H21" s="10">
        <v>818.21</v>
      </c>
      <c r="I21" s="9">
        <v>757.11</v>
      </c>
      <c r="J21" s="10">
        <v>653.43</v>
      </c>
      <c r="K21" s="10">
        <v>825.86</v>
      </c>
      <c r="L21" s="10">
        <v>1021.41</v>
      </c>
      <c r="M21" s="10">
        <v>731.07</v>
      </c>
      <c r="N21" s="10">
        <v>1078.67</v>
      </c>
      <c r="O21" s="10">
        <f t="shared" si="0"/>
        <v>9013.36</v>
      </c>
    </row>
    <row r="22" spans="1:15" s="2" customFormat="1" ht="15.75">
      <c r="A22" s="5" t="s">
        <v>44</v>
      </c>
      <c r="B22" s="10" t="s">
        <v>13</v>
      </c>
      <c r="C22" s="19">
        <f aca="true" t="shared" si="1" ref="C22:N22">SUM(C8:C21)</f>
        <v>10249.550000000001</v>
      </c>
      <c r="D22" s="19">
        <f t="shared" si="1"/>
        <v>11042.429999999998</v>
      </c>
      <c r="E22" s="20">
        <f t="shared" si="1"/>
        <v>12609.750000000002</v>
      </c>
      <c r="F22" s="20">
        <f t="shared" si="1"/>
        <v>10878.41</v>
      </c>
      <c r="G22" s="20">
        <f t="shared" si="1"/>
        <v>10552.919999999998</v>
      </c>
      <c r="H22" s="20">
        <f t="shared" si="1"/>
        <v>11666.57</v>
      </c>
      <c r="I22" s="20">
        <f t="shared" si="1"/>
        <v>10405.62</v>
      </c>
      <c r="J22" s="20">
        <f t="shared" si="1"/>
        <v>10707.13</v>
      </c>
      <c r="K22" s="20">
        <f t="shared" si="1"/>
        <v>12008.92</v>
      </c>
      <c r="L22" s="20">
        <f t="shared" si="1"/>
        <v>16197.849999999999</v>
      </c>
      <c r="M22" s="20">
        <f t="shared" si="1"/>
        <v>28522.21</v>
      </c>
      <c r="N22" s="20">
        <f t="shared" si="1"/>
        <v>14393.080000000002</v>
      </c>
      <c r="O22" s="20">
        <f>SUM(C22:N22)</f>
        <v>159234.44</v>
      </c>
    </row>
    <row r="23" spans="1:15" s="2" customFormat="1" ht="15.75">
      <c r="A23" s="5" t="s">
        <v>45</v>
      </c>
      <c r="B23" s="20" t="s">
        <v>14</v>
      </c>
      <c r="C23" s="17">
        <v>12719.75</v>
      </c>
      <c r="D23" s="17">
        <v>12719.75</v>
      </c>
      <c r="E23" s="10">
        <v>12719.75</v>
      </c>
      <c r="F23" s="10">
        <v>12719.75</v>
      </c>
      <c r="G23" s="10">
        <v>12719.75</v>
      </c>
      <c r="H23" s="10">
        <v>12719.75</v>
      </c>
      <c r="I23" s="10">
        <v>13332.75</v>
      </c>
      <c r="J23" s="10">
        <v>13332.75</v>
      </c>
      <c r="K23" s="10">
        <v>13332.75</v>
      </c>
      <c r="L23" s="10">
        <v>13332.75</v>
      </c>
      <c r="M23" s="10">
        <v>13332.75</v>
      </c>
      <c r="N23" s="10">
        <v>13332.75</v>
      </c>
      <c r="O23" s="10">
        <f>SUM(C23:N23)</f>
        <v>156315</v>
      </c>
    </row>
    <row r="24" spans="1:15" s="2" customFormat="1" ht="15.75">
      <c r="A24" s="5" t="s">
        <v>46</v>
      </c>
      <c r="B24" s="20" t="s">
        <v>15</v>
      </c>
      <c r="C24" s="17">
        <v>9500.18</v>
      </c>
      <c r="D24" s="17">
        <v>10974.11</v>
      </c>
      <c r="E24" s="10">
        <v>8643.47</v>
      </c>
      <c r="F24" s="10">
        <v>13264.91</v>
      </c>
      <c r="G24" s="10">
        <v>9744.05</v>
      </c>
      <c r="H24" s="10">
        <v>13636.9</v>
      </c>
      <c r="I24" s="10">
        <v>12618.44</v>
      </c>
      <c r="J24" s="10">
        <v>10890.43</v>
      </c>
      <c r="K24" s="10">
        <v>13764.38</v>
      </c>
      <c r="L24" s="10">
        <v>17023.54</v>
      </c>
      <c r="M24" s="10">
        <v>12184.47</v>
      </c>
      <c r="N24" s="10">
        <v>17977.79</v>
      </c>
      <c r="O24" s="10">
        <f>SUM(C24:N24)</f>
        <v>150222.67</v>
      </c>
    </row>
    <row r="25" spans="1:15" s="2" customFormat="1" ht="15.75">
      <c r="A25" s="5" t="s">
        <v>48</v>
      </c>
      <c r="B25" s="20" t="s">
        <v>16</v>
      </c>
      <c r="C25" s="21">
        <v>33962.28</v>
      </c>
      <c r="D25" s="17">
        <v>35707.92</v>
      </c>
      <c r="E25" s="10">
        <v>39784.2</v>
      </c>
      <c r="F25" s="10">
        <v>39239.04</v>
      </c>
      <c r="G25" s="10">
        <v>42214.74</v>
      </c>
      <c r="H25" s="10">
        <v>41297.59</v>
      </c>
      <c r="I25" s="10">
        <v>42011.9</v>
      </c>
      <c r="J25" s="10">
        <v>44454.22</v>
      </c>
      <c r="K25" s="10">
        <v>44022.59</v>
      </c>
      <c r="L25" s="10">
        <v>40331.8</v>
      </c>
      <c r="M25" s="10">
        <v>41480.08</v>
      </c>
      <c r="N25" s="10">
        <v>36835.04</v>
      </c>
      <c r="O25" s="10">
        <v>36835.04</v>
      </c>
    </row>
    <row r="26" spans="1:15" s="2" customFormat="1" ht="15.75">
      <c r="A26" s="6" t="s">
        <v>49</v>
      </c>
      <c r="B26" s="20" t="s">
        <v>57</v>
      </c>
      <c r="C26" s="22">
        <f aca="true" t="shared" si="2" ref="C26:N26">C22/1532.5</f>
        <v>6.688123980424145</v>
      </c>
      <c r="D26" s="22">
        <f t="shared" si="2"/>
        <v>7.205500815660685</v>
      </c>
      <c r="E26" s="23">
        <f t="shared" si="2"/>
        <v>8.228221859706363</v>
      </c>
      <c r="F26" s="23">
        <f t="shared" si="2"/>
        <v>7.09847308319739</v>
      </c>
      <c r="G26" s="23">
        <f t="shared" si="2"/>
        <v>6.886081566068515</v>
      </c>
      <c r="H26" s="23">
        <f t="shared" si="2"/>
        <v>7.612769983686786</v>
      </c>
      <c r="I26" s="23">
        <f t="shared" si="2"/>
        <v>6.789964110929854</v>
      </c>
      <c r="J26" s="23">
        <f t="shared" si="2"/>
        <v>6.986707993474714</v>
      </c>
      <c r="K26" s="23">
        <f t="shared" si="2"/>
        <v>7.836163132137031</v>
      </c>
      <c r="L26" s="23">
        <f t="shared" si="2"/>
        <v>10.569559543230016</v>
      </c>
      <c r="M26" s="23">
        <f t="shared" si="2"/>
        <v>18.611556280587276</v>
      </c>
      <c r="N26" s="23">
        <f t="shared" si="2"/>
        <v>9.3918955954323</v>
      </c>
      <c r="O26" s="23">
        <f>O22/1532.5/12</f>
        <v>8.658751495377922</v>
      </c>
    </row>
    <row r="27" spans="1:6" s="2" customFormat="1" ht="15.75">
      <c r="A27" s="11"/>
      <c r="B27" s="12" t="s">
        <v>50</v>
      </c>
      <c r="C27" s="12"/>
      <c r="D27" s="12" t="s">
        <v>22</v>
      </c>
      <c r="E27" s="13"/>
      <c r="F27" s="13"/>
    </row>
    <row r="28" spans="1:12" s="2" customFormat="1" ht="15.75">
      <c r="A28" s="11"/>
      <c r="B28" s="12" t="s">
        <v>23</v>
      </c>
      <c r="C28" s="12"/>
      <c r="D28" s="12" t="s">
        <v>24</v>
      </c>
      <c r="E28" s="13"/>
      <c r="F28" s="13"/>
      <c r="L28" s="2" t="s">
        <v>4</v>
      </c>
    </row>
    <row r="29" spans="1:6" s="2" customFormat="1" ht="15.75">
      <c r="A29" s="11"/>
      <c r="B29" s="12" t="s">
        <v>17</v>
      </c>
      <c r="C29" s="12"/>
      <c r="D29" s="12" t="s">
        <v>18</v>
      </c>
      <c r="E29" s="13"/>
      <c r="F29" s="13"/>
    </row>
    <row r="30" spans="1:6" s="2" customFormat="1" ht="15.75">
      <c r="A30" s="11"/>
      <c r="B30" s="12"/>
      <c r="C30" s="12"/>
      <c r="D30" s="12"/>
      <c r="E30" s="13"/>
      <c r="F30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2017-02-06T19:28:28Z</dcterms:modified>
  <cp:category/>
  <cp:version/>
  <cp:contentType/>
  <cp:contentStatus/>
</cp:coreProperties>
</file>