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<sst xmlns="http://schemas.openxmlformats.org/spreadsheetml/2006/main" count="73" uniqueCount="71">
  <si>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 xml:space="preserve">Затраты  по содержанию и ремонту общего имущества </t>
  </si>
  <si>
    <t>жилого дома по адресу п.Крутоярский ул. Приокская д.1-А</t>
  </si>
  <si>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</si>
  <si>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</si>
  <si>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</si>
  <si>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</si>
  <si>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</si>
  <si>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</si>
  <si>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</si>
  <si>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</si>
  <si>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</si>
  <si>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</si>
  <si>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</si>
  <si>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</si>
  <si>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</si>
  <si>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</si>
  <si>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</si>
  <si>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</si>
  <si>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</si>
  <si>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</si>
  <si>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</si>
  <si>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Секриеру В.С.</t>
  </si>
  <si>
    <t>Главный бухгалтер</t>
  </si>
  <si>
    <t>Майорова Т.Б.</t>
  </si>
  <si>
    <t>(рублей)</t>
  </si>
  <si>
    <t>3220,6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</si>
  <si>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</si>
  <si>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</si>
  <si>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</si>
  <si>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</si>
  <si>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</si>
  <si>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</si>
  <si>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</si>
  <si>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</si>
  <si>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</si>
  <si>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</si>
  <si>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</si>
  <si>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</si>
  <si>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</si>
  <si>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</si>
  <si>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</si>
  <si>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12.</t>
  </si>
  <si>
    <t>13.</t>
  </si>
  <si>
    <t>14.</t>
  </si>
  <si>
    <t>15.</t>
  </si>
  <si>
    <t>16.</t>
  </si>
  <si>
    <t>17.</t>
  </si>
  <si>
    <t>Услуги сторонних организаций</t>
  </si>
  <si>
    <t>18.</t>
  </si>
  <si>
    <t>19.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</si>
  <si>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</si>
  <si>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</si>
  <si>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</si>
  <si>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</si>
  <si>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</si>
  <si>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</si>
  <si>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</si>
  <si>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</si>
  <si>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</si>
  <si>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</si>
  <si>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</si>
  <si>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</si>
  <si>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</si>
  <si>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</si>
  <si>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</si>
  <si>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г.</t>
  </si>
  <si>
    <t>за</t>
  </si>
  <si>
    <t>7,27 руб.м2</t>
  </si>
  <si>
    <t>8,4 руб.м2</t>
  </si>
  <si>
    <t>2016 г.</t>
  </si>
  <si>
    <t>Освещение мест общего пользования(общедомовое)</t>
  </si>
</sst>
</file>

<file path=xl/styles.xml><?xml version="1.0" encoding="utf-8"?>
<styleSheet xmlns="http://schemas.openxmlformats.org/spreadsheetml/2006/main">
  <numFmts count="3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9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81" zoomScaleNormal="81" zoomScalePageLayoutView="0" workbookViewId="0" topLeftCell="A1">
      <selection activeCell="H14" sqref="H14"/>
    </sheetView>
  </sheetViews>
  <sheetFormatPr defaultColWidth="9.140625" defaultRowHeight="12.75"/>
  <cols>
    <col min="1" max="1" width="6.421875" style="2" customWidth="1"/>
    <col min="2" max="2" width="69.421875" style="2" bestFit="1" customWidth="1"/>
    <col min="3" max="3" width="13.28125" style="2" customWidth="1"/>
    <col min="4" max="4" width="11.28125" style="2" customWidth="1"/>
    <col min="5" max="5" width="15.140625" style="2" customWidth="1"/>
    <col min="6" max="8" width="13.00390625" style="2" bestFit="1" customWidth="1"/>
    <col min="9" max="11" width="11.7109375" style="2" bestFit="1" customWidth="1"/>
    <col min="12" max="12" width="13.00390625" style="2" bestFit="1" customWidth="1"/>
    <col min="13" max="13" width="8.7109375" style="2" customWidth="1"/>
    <col min="14" max="14" width="12.140625" style="2" bestFit="1" customWidth="1"/>
    <col min="15" max="15" width="10.57421875" style="2" bestFit="1" customWidth="1"/>
    <col min="16" max="16" width="9.7109375" style="2" bestFit="1" customWidth="1"/>
    <col min="17" max="17" width="12.421875" style="2" bestFit="1" customWidth="1"/>
    <col min="18" max="18" width="11.7109375" style="2" bestFit="1" customWidth="1"/>
    <col min="19" max="16384" width="9.140625" style="2" customWidth="1"/>
  </cols>
  <sheetData>
    <row r="1" spans="1:4" ht="15.75">
      <c r="A1" s="1" t="s">
        <v>0</v>
      </c>
      <c r="B1" s="1"/>
      <c r="C1" s="1"/>
      <c r="D1" s="1"/>
    </row>
    <row r="2" spans="1:3" ht="15.75">
      <c r="A2" s="1" t="s">
        <v>1</v>
      </c>
      <c r="B2" s="1"/>
      <c r="C2" s="1"/>
    </row>
    <row r="3" spans="1:11" ht="16.5" thickBot="1">
      <c r="A3" s="1" t="s">
        <v>2</v>
      </c>
      <c r="B3" s="1"/>
      <c r="C3" s="1"/>
      <c r="F3" s="1" t="s">
        <v>25</v>
      </c>
      <c r="K3" s="2" t="s">
        <v>24</v>
      </c>
    </row>
    <row r="4" spans="1:15" ht="15.75" thickBot="1">
      <c r="A4" s="8" t="s">
        <v>3</v>
      </c>
      <c r="B4" s="8"/>
      <c r="C4" s="15"/>
      <c r="D4" s="6">
        <v>2016</v>
      </c>
      <c r="E4" s="6" t="s">
        <v>65</v>
      </c>
      <c r="F4" s="6" t="s">
        <v>4</v>
      </c>
      <c r="G4" s="6"/>
      <c r="H4" s="6"/>
      <c r="I4" s="6"/>
      <c r="J4" s="6"/>
      <c r="K4" s="6"/>
      <c r="L4" s="6"/>
      <c r="M4" s="6"/>
      <c r="N4" s="6"/>
      <c r="O4" s="7"/>
    </row>
    <row r="5" spans="1:15" ht="15">
      <c r="A5" s="9" t="s">
        <v>5</v>
      </c>
      <c r="B5" s="9" t="s">
        <v>6</v>
      </c>
      <c r="C5" s="9" t="s">
        <v>51</v>
      </c>
      <c r="D5" s="9" t="s">
        <v>52</v>
      </c>
      <c r="E5" s="9" t="s">
        <v>53</v>
      </c>
      <c r="F5" s="9" t="s">
        <v>54</v>
      </c>
      <c r="G5" s="9" t="s">
        <v>55</v>
      </c>
      <c r="H5" s="9" t="s">
        <v>56</v>
      </c>
      <c r="I5" s="9" t="s">
        <v>58</v>
      </c>
      <c r="J5" s="9" t="s">
        <v>59</v>
      </c>
      <c r="K5" s="16" t="s">
        <v>60</v>
      </c>
      <c r="L5" s="9" t="s">
        <v>61</v>
      </c>
      <c r="M5" s="9" t="s">
        <v>62</v>
      </c>
      <c r="N5" s="9" t="s">
        <v>63</v>
      </c>
      <c r="O5" s="9" t="s">
        <v>64</v>
      </c>
    </row>
    <row r="6" spans="1:15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 t="s">
        <v>66</v>
      </c>
    </row>
    <row r="7" spans="1:15" ht="15.75" thickBot="1">
      <c r="A7" s="14"/>
      <c r="B7" s="14"/>
      <c r="C7" s="14" t="s">
        <v>67</v>
      </c>
      <c r="D7" s="14"/>
      <c r="E7" s="14"/>
      <c r="F7" s="14"/>
      <c r="G7" s="14"/>
      <c r="H7" s="14"/>
      <c r="I7" s="14" t="s">
        <v>68</v>
      </c>
      <c r="J7" s="9"/>
      <c r="K7" s="9"/>
      <c r="L7" s="9"/>
      <c r="M7" s="9"/>
      <c r="N7" s="9"/>
      <c r="O7" s="14" t="s">
        <v>69</v>
      </c>
    </row>
    <row r="8" spans="1:15" ht="15">
      <c r="A8" s="3" t="s">
        <v>26</v>
      </c>
      <c r="B8" s="3" t="s">
        <v>27</v>
      </c>
      <c r="C8" s="17">
        <v>0</v>
      </c>
      <c r="D8" s="17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3">
        <v>0</v>
      </c>
    </row>
    <row r="9" spans="1:15" ht="15">
      <c r="A9" s="4" t="s">
        <v>28</v>
      </c>
      <c r="B9" s="4" t="s">
        <v>29</v>
      </c>
      <c r="C9" s="18">
        <v>0</v>
      </c>
      <c r="D9" s="18">
        <v>0</v>
      </c>
      <c r="E9" s="4">
        <v>0</v>
      </c>
      <c r="F9" s="4">
        <v>0</v>
      </c>
      <c r="G9" s="4">
        <v>0</v>
      </c>
      <c r="H9" s="4">
        <v>0</v>
      </c>
      <c r="I9" s="3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</row>
    <row r="10" spans="1:15" ht="15">
      <c r="A10" s="3" t="s">
        <v>30</v>
      </c>
      <c r="B10" s="3" t="s">
        <v>31</v>
      </c>
      <c r="C10" s="17">
        <v>7407.38</v>
      </c>
      <c r="D10" s="17">
        <v>7407.38</v>
      </c>
      <c r="E10" s="3">
        <v>7407.38</v>
      </c>
      <c r="F10" s="3">
        <v>7407.38</v>
      </c>
      <c r="G10" s="3">
        <v>7407.38</v>
      </c>
      <c r="H10" s="3">
        <v>7407.38</v>
      </c>
      <c r="I10" s="3">
        <v>7407.38</v>
      </c>
      <c r="J10" s="3">
        <v>7407.38</v>
      </c>
      <c r="K10" s="3">
        <v>7407.38</v>
      </c>
      <c r="L10" s="3">
        <v>7407.38</v>
      </c>
      <c r="M10" s="4">
        <v>7407.38</v>
      </c>
      <c r="N10" s="4">
        <v>7407.38</v>
      </c>
      <c r="O10" s="4">
        <f>SUM(C10:N10)</f>
        <v>88888.56000000001</v>
      </c>
    </row>
    <row r="11" spans="1:16" ht="15">
      <c r="A11" s="4" t="s">
        <v>32</v>
      </c>
      <c r="B11" s="4" t="s">
        <v>7</v>
      </c>
      <c r="C11" s="18">
        <v>0</v>
      </c>
      <c r="D11" s="18">
        <v>0</v>
      </c>
      <c r="E11" s="4">
        <v>0</v>
      </c>
      <c r="F11" s="4">
        <v>0</v>
      </c>
      <c r="G11" s="4">
        <v>291.8</v>
      </c>
      <c r="H11" s="4">
        <v>0</v>
      </c>
      <c r="I11" s="3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f aca="true" t="shared" si="0" ref="O11:O21">SUM(C11:N11)</f>
        <v>291.8</v>
      </c>
      <c r="P11" s="23"/>
    </row>
    <row r="12" spans="1:15" ht="15">
      <c r="A12" s="4" t="s">
        <v>33</v>
      </c>
      <c r="B12" s="4" t="s">
        <v>8</v>
      </c>
      <c r="C12" s="18">
        <v>2503.05</v>
      </c>
      <c r="D12" s="18">
        <v>2576.48</v>
      </c>
      <c r="E12" s="4">
        <v>3060.86</v>
      </c>
      <c r="F12" s="4">
        <v>2723.34</v>
      </c>
      <c r="G12" s="4">
        <v>2760.05</v>
      </c>
      <c r="H12" s="4">
        <v>2444.11</v>
      </c>
      <c r="I12" s="3">
        <v>4138.15</v>
      </c>
      <c r="J12" s="4">
        <v>3293.06</v>
      </c>
      <c r="K12" s="4">
        <v>2794.51</v>
      </c>
      <c r="L12" s="4">
        <v>3064.72</v>
      </c>
      <c r="M12" s="4">
        <v>2960.7</v>
      </c>
      <c r="N12" s="4">
        <v>4324.3</v>
      </c>
      <c r="O12" s="4">
        <f t="shared" si="0"/>
        <v>36643.33</v>
      </c>
    </row>
    <row r="13" spans="1:15" ht="15">
      <c r="A13" s="4" t="s">
        <v>34</v>
      </c>
      <c r="B13" s="4" t="s">
        <v>9</v>
      </c>
      <c r="C13" s="18">
        <v>865.38</v>
      </c>
      <c r="D13" s="18">
        <v>868.6</v>
      </c>
      <c r="E13" s="4">
        <v>965.54</v>
      </c>
      <c r="F13" s="4">
        <v>940.74</v>
      </c>
      <c r="G13" s="4">
        <v>975.52</v>
      </c>
      <c r="H13" s="4">
        <v>4368.35</v>
      </c>
      <c r="I13" s="3">
        <v>205.47</v>
      </c>
      <c r="J13" s="4">
        <v>1032.52</v>
      </c>
      <c r="K13" s="4">
        <v>908.53</v>
      </c>
      <c r="L13" s="4">
        <v>904.67</v>
      </c>
      <c r="M13" s="4">
        <v>1000.32</v>
      </c>
      <c r="N13" s="4">
        <v>2274.07</v>
      </c>
      <c r="O13" s="4">
        <f t="shared" si="0"/>
        <v>15309.710000000001</v>
      </c>
    </row>
    <row r="14" spans="1:15" ht="15">
      <c r="A14" s="4" t="s">
        <v>35</v>
      </c>
      <c r="B14" s="4" t="s">
        <v>10</v>
      </c>
      <c r="C14" s="18">
        <v>1050.88</v>
      </c>
      <c r="D14" s="18">
        <v>1669.56</v>
      </c>
      <c r="E14" s="4">
        <v>1523.02</v>
      </c>
      <c r="F14" s="4">
        <v>1365.21</v>
      </c>
      <c r="G14" s="4">
        <v>1609.66</v>
      </c>
      <c r="H14" s="4">
        <v>1659.66</v>
      </c>
      <c r="I14" s="3">
        <v>1191.94</v>
      </c>
      <c r="J14" s="4">
        <v>1134.62</v>
      </c>
      <c r="K14" s="4">
        <v>1888.56</v>
      </c>
      <c r="L14" s="4">
        <v>1377.13</v>
      </c>
      <c r="M14" s="4">
        <v>1413.52</v>
      </c>
      <c r="N14" s="4">
        <v>2177.77</v>
      </c>
      <c r="O14" s="4">
        <f t="shared" si="0"/>
        <v>18061.53</v>
      </c>
    </row>
    <row r="15" spans="1:15" ht="15">
      <c r="A15" s="4" t="s">
        <v>36</v>
      </c>
      <c r="B15" s="4" t="s">
        <v>11</v>
      </c>
      <c r="C15" s="18">
        <v>684.7</v>
      </c>
      <c r="D15" s="18">
        <v>1669.56</v>
      </c>
      <c r="E15" s="4">
        <v>1495.32</v>
      </c>
      <c r="F15" s="4">
        <v>1342.35</v>
      </c>
      <c r="G15" s="4">
        <v>1317.23</v>
      </c>
      <c r="H15" s="4">
        <v>1323.02</v>
      </c>
      <c r="I15" s="3">
        <v>1126.57</v>
      </c>
      <c r="J15" s="4">
        <v>1119.8</v>
      </c>
      <c r="K15" s="4">
        <v>1888.56</v>
      </c>
      <c r="L15" s="4">
        <v>1250.56</v>
      </c>
      <c r="M15" s="4">
        <v>1395.81</v>
      </c>
      <c r="N15" s="4">
        <v>2212.87</v>
      </c>
      <c r="O15" s="4">
        <f t="shared" si="0"/>
        <v>16826.35</v>
      </c>
    </row>
    <row r="16" spans="1:15" ht="15">
      <c r="A16" s="4" t="s">
        <v>37</v>
      </c>
      <c r="B16" s="4" t="s">
        <v>12</v>
      </c>
      <c r="C16" s="18">
        <v>0</v>
      </c>
      <c r="D16" s="18">
        <v>0</v>
      </c>
      <c r="E16" s="4">
        <v>0</v>
      </c>
      <c r="F16" s="4">
        <v>0</v>
      </c>
      <c r="G16" s="4">
        <v>0</v>
      </c>
      <c r="H16" s="4">
        <v>0</v>
      </c>
      <c r="I16" s="3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f t="shared" si="0"/>
        <v>0</v>
      </c>
    </row>
    <row r="17" spans="1:15" ht="15">
      <c r="A17" s="4" t="s">
        <v>38</v>
      </c>
      <c r="B17" s="4" t="s">
        <v>39</v>
      </c>
      <c r="C17" s="18">
        <v>0</v>
      </c>
      <c r="D17" s="18">
        <v>0</v>
      </c>
      <c r="E17" s="4">
        <v>2400</v>
      </c>
      <c r="F17" s="4">
        <v>0</v>
      </c>
      <c r="G17" s="4">
        <v>0</v>
      </c>
      <c r="H17" s="4">
        <v>0</v>
      </c>
      <c r="I17" s="3">
        <v>0</v>
      </c>
      <c r="J17" s="4">
        <v>0</v>
      </c>
      <c r="K17" s="4">
        <v>0</v>
      </c>
      <c r="L17" s="4">
        <v>1500</v>
      </c>
      <c r="M17" s="4">
        <v>0</v>
      </c>
      <c r="N17" s="4">
        <v>0</v>
      </c>
      <c r="O17" s="4">
        <f t="shared" si="0"/>
        <v>3900</v>
      </c>
    </row>
    <row r="18" spans="1:15" ht="15">
      <c r="A18" s="4" t="s">
        <v>40</v>
      </c>
      <c r="B18" s="4" t="s">
        <v>70</v>
      </c>
      <c r="C18" s="18">
        <v>4100.68</v>
      </c>
      <c r="D18" s="18">
        <v>3947.86</v>
      </c>
      <c r="E18" s="4">
        <v>3261.77</v>
      </c>
      <c r="F18" s="4">
        <v>2950.65</v>
      </c>
      <c r="G18" s="4">
        <v>2307.49</v>
      </c>
      <c r="H18" s="4">
        <v>1875.25</v>
      </c>
      <c r="I18" s="3">
        <v>1542.56</v>
      </c>
      <c r="J18" s="4">
        <v>248.16</v>
      </c>
      <c r="K18" s="4">
        <v>0</v>
      </c>
      <c r="L18" s="4">
        <v>3451.68</v>
      </c>
      <c r="M18" s="4">
        <v>2306.76</v>
      </c>
      <c r="N18" s="4">
        <v>1573.56</v>
      </c>
      <c r="O18" s="4">
        <f t="shared" si="0"/>
        <v>27566.420000000002</v>
      </c>
    </row>
    <row r="19" spans="1:15" ht="15">
      <c r="A19" s="4" t="s">
        <v>41</v>
      </c>
      <c r="B19" s="4" t="s">
        <v>13</v>
      </c>
      <c r="C19" s="18">
        <v>5256.99</v>
      </c>
      <c r="D19" s="18">
        <v>5370.35</v>
      </c>
      <c r="E19" s="4">
        <v>5303.36</v>
      </c>
      <c r="F19" s="4">
        <v>5223.81</v>
      </c>
      <c r="G19" s="4">
        <v>5156.5</v>
      </c>
      <c r="H19" s="4">
        <v>5359.4</v>
      </c>
      <c r="I19" s="3">
        <v>5264.07</v>
      </c>
      <c r="J19" s="4">
        <v>5161.66</v>
      </c>
      <c r="K19" s="4">
        <v>5826.07</v>
      </c>
      <c r="L19" s="4">
        <v>7006.09</v>
      </c>
      <c r="M19" s="4">
        <v>875.68</v>
      </c>
      <c r="N19" s="4">
        <v>5257.95</v>
      </c>
      <c r="O19" s="4">
        <f t="shared" si="0"/>
        <v>61061.93</v>
      </c>
    </row>
    <row r="20" spans="1:15" ht="15">
      <c r="A20" s="4" t="s">
        <v>42</v>
      </c>
      <c r="B20" s="5" t="s">
        <v>47</v>
      </c>
      <c r="C20" s="18">
        <v>1705.95</v>
      </c>
      <c r="D20" s="18">
        <v>1425.12</v>
      </c>
      <c r="E20" s="4">
        <v>1685.98</v>
      </c>
      <c r="F20" s="4">
        <v>1561.67</v>
      </c>
      <c r="G20" s="4">
        <v>620.93</v>
      </c>
      <c r="H20" s="4">
        <v>1309.17</v>
      </c>
      <c r="I20" s="3">
        <v>616.74</v>
      </c>
      <c r="J20" s="4">
        <v>1119.8</v>
      </c>
      <c r="K20" s="4">
        <v>1552.65</v>
      </c>
      <c r="L20" s="4">
        <v>1217.39</v>
      </c>
      <c r="M20" s="4">
        <v>5523.01</v>
      </c>
      <c r="N20" s="4">
        <v>1280.19</v>
      </c>
      <c r="O20" s="4">
        <f t="shared" si="0"/>
        <v>19618.599999999995</v>
      </c>
    </row>
    <row r="21" spans="1:15" ht="15">
      <c r="A21" s="4" t="s">
        <v>43</v>
      </c>
      <c r="B21" s="5" t="s">
        <v>20</v>
      </c>
      <c r="C21" s="18">
        <v>1217.6</v>
      </c>
      <c r="D21" s="18">
        <v>2346.83</v>
      </c>
      <c r="E21" s="4">
        <v>904.24</v>
      </c>
      <c r="F21" s="4">
        <v>1328.81</v>
      </c>
      <c r="G21" s="4">
        <v>1454.08</v>
      </c>
      <c r="H21" s="4">
        <v>1321.01</v>
      </c>
      <c r="I21" s="3">
        <v>1831.48</v>
      </c>
      <c r="J21" s="4">
        <v>2376.03</v>
      </c>
      <c r="K21" s="4">
        <v>1905.23</v>
      </c>
      <c r="L21" s="4">
        <v>1483.41</v>
      </c>
      <c r="M21" s="4">
        <v>1445.93</v>
      </c>
      <c r="N21" s="4">
        <v>1596.12</v>
      </c>
      <c r="O21" s="4">
        <f t="shared" si="0"/>
        <v>19210.769999999997</v>
      </c>
    </row>
    <row r="22" spans="1:15" ht="15.75">
      <c r="A22" s="5" t="s">
        <v>44</v>
      </c>
      <c r="B22" s="4" t="s">
        <v>14</v>
      </c>
      <c r="C22" s="19">
        <f aca="true" t="shared" si="1" ref="C22:N22">SUM(C8:C21)</f>
        <v>24792.609999999997</v>
      </c>
      <c r="D22" s="20">
        <f t="shared" si="1"/>
        <v>27281.739999999998</v>
      </c>
      <c r="E22" s="21">
        <f t="shared" si="1"/>
        <v>28007.47</v>
      </c>
      <c r="F22" s="22">
        <f t="shared" si="1"/>
        <v>24843.960000000003</v>
      </c>
      <c r="G22" s="22">
        <f t="shared" si="1"/>
        <v>23900.64</v>
      </c>
      <c r="H22" s="22">
        <f t="shared" si="1"/>
        <v>27067.349999999995</v>
      </c>
      <c r="I22" s="21">
        <f t="shared" si="1"/>
        <v>23324.36</v>
      </c>
      <c r="J22" s="22">
        <f t="shared" si="1"/>
        <v>22893.03</v>
      </c>
      <c r="K22" s="22">
        <f t="shared" si="1"/>
        <v>24171.49</v>
      </c>
      <c r="L22" s="22">
        <f t="shared" si="1"/>
        <v>28663.03</v>
      </c>
      <c r="M22" s="22">
        <f t="shared" si="1"/>
        <v>24329.11</v>
      </c>
      <c r="N22" s="22">
        <f t="shared" si="1"/>
        <v>28104.21</v>
      </c>
      <c r="O22" s="21">
        <f>SUM(C22:N22)</f>
        <v>307379</v>
      </c>
    </row>
    <row r="23" spans="1:15" ht="15.75">
      <c r="A23" s="5" t="s">
        <v>45</v>
      </c>
      <c r="B23" s="22" t="s">
        <v>15</v>
      </c>
      <c r="C23" s="18">
        <v>27053.04</v>
      </c>
      <c r="D23" s="18">
        <v>27053.04</v>
      </c>
      <c r="E23" s="4">
        <v>27053.04</v>
      </c>
      <c r="F23" s="4">
        <v>27053.04</v>
      </c>
      <c r="G23" s="4">
        <v>27053.04</v>
      </c>
      <c r="H23" s="4">
        <v>27053.04</v>
      </c>
      <c r="I23" s="4">
        <v>26763.14</v>
      </c>
      <c r="J23" s="4">
        <v>26763.19</v>
      </c>
      <c r="K23" s="4">
        <v>31497.61</v>
      </c>
      <c r="L23" s="4">
        <v>28341.28</v>
      </c>
      <c r="M23" s="4">
        <v>20997.31</v>
      </c>
      <c r="N23" s="4">
        <v>28341.28</v>
      </c>
      <c r="O23" s="4">
        <f>SUM(C23:N23)</f>
        <v>325022.04999999993</v>
      </c>
    </row>
    <row r="24" spans="1:15" ht="15.75">
      <c r="A24" s="5" t="s">
        <v>46</v>
      </c>
      <c r="B24" s="22" t="s">
        <v>16</v>
      </c>
      <c r="C24" s="18">
        <v>20293.28</v>
      </c>
      <c r="D24" s="18">
        <v>39113.84</v>
      </c>
      <c r="E24" s="4">
        <v>15070.65</v>
      </c>
      <c r="F24" s="4">
        <v>22146.8</v>
      </c>
      <c r="G24" s="4">
        <v>24234.6</v>
      </c>
      <c r="H24" s="4">
        <v>22016.9</v>
      </c>
      <c r="I24" s="4">
        <v>30524.66</v>
      </c>
      <c r="J24" s="4">
        <v>39600.51</v>
      </c>
      <c r="K24" s="4">
        <v>31753.78</v>
      </c>
      <c r="L24" s="4">
        <v>24723.48</v>
      </c>
      <c r="M24" s="4">
        <v>24098.84</v>
      </c>
      <c r="N24" s="4">
        <v>26602.08</v>
      </c>
      <c r="O24" s="4">
        <f>SUM(C24:N24)</f>
        <v>320179.42000000004</v>
      </c>
    </row>
    <row r="25" spans="1:15" ht="15.75">
      <c r="A25" s="5" t="s">
        <v>48</v>
      </c>
      <c r="B25" s="22" t="s">
        <v>17</v>
      </c>
      <c r="C25" s="18">
        <v>29225.06</v>
      </c>
      <c r="D25" s="18">
        <v>17164.26</v>
      </c>
      <c r="E25" s="4">
        <v>29146.65</v>
      </c>
      <c r="F25" s="4">
        <v>34052.89</v>
      </c>
      <c r="G25" s="4">
        <v>36871.33</v>
      </c>
      <c r="H25" s="4">
        <v>41907.47</v>
      </c>
      <c r="I25" s="4">
        <v>38145.95</v>
      </c>
      <c r="J25" s="4">
        <v>25308.63</v>
      </c>
      <c r="K25" s="4">
        <v>25052.46</v>
      </c>
      <c r="L25" s="4">
        <v>28670.26</v>
      </c>
      <c r="M25" s="4">
        <v>25568.73</v>
      </c>
      <c r="N25" s="4">
        <v>27307.93</v>
      </c>
      <c r="O25" s="4">
        <v>27307.93</v>
      </c>
    </row>
    <row r="26" spans="1:15" ht="15.75">
      <c r="A26" s="10" t="s">
        <v>49</v>
      </c>
      <c r="B26" s="22" t="s">
        <v>57</v>
      </c>
      <c r="C26" s="19">
        <f aca="true" t="shared" si="2" ref="C26:N26">C22/3220.6</f>
        <v>7.698133888095385</v>
      </c>
      <c r="D26" s="19">
        <f t="shared" si="2"/>
        <v>8.471011612742966</v>
      </c>
      <c r="E26" s="21">
        <f t="shared" si="2"/>
        <v>8.696351611500964</v>
      </c>
      <c r="F26" s="21">
        <f t="shared" si="2"/>
        <v>7.714078122089052</v>
      </c>
      <c r="G26" s="21">
        <f t="shared" si="2"/>
        <v>7.4211761783518595</v>
      </c>
      <c r="H26" s="21">
        <f t="shared" si="2"/>
        <v>8.404443271440103</v>
      </c>
      <c r="I26" s="21">
        <f t="shared" si="2"/>
        <v>7.242240576290133</v>
      </c>
      <c r="J26" s="21">
        <f t="shared" si="2"/>
        <v>7.108312115754829</v>
      </c>
      <c r="K26" s="21">
        <f t="shared" si="2"/>
        <v>7.505275414519034</v>
      </c>
      <c r="L26" s="21">
        <f t="shared" si="2"/>
        <v>8.899903744643854</v>
      </c>
      <c r="M26" s="21">
        <f t="shared" si="2"/>
        <v>7.554216605601441</v>
      </c>
      <c r="N26" s="21">
        <f t="shared" si="2"/>
        <v>8.726389492641124</v>
      </c>
      <c r="O26" s="21">
        <f>O22/3220.6/12</f>
        <v>7.9534610528058955</v>
      </c>
    </row>
    <row r="27" spans="1:12" ht="15.75">
      <c r="A27" s="11"/>
      <c r="B27" s="12" t="s">
        <v>50</v>
      </c>
      <c r="C27" s="12"/>
      <c r="D27" s="12" t="s">
        <v>21</v>
      </c>
      <c r="E27" s="13"/>
      <c r="F27" s="13"/>
      <c r="L27" s="2" t="s">
        <v>4</v>
      </c>
    </row>
    <row r="28" spans="1:12" ht="15.75">
      <c r="A28" s="11"/>
      <c r="B28" s="12" t="s">
        <v>22</v>
      </c>
      <c r="C28" s="12"/>
      <c r="D28" s="12" t="s">
        <v>23</v>
      </c>
      <c r="E28" s="13"/>
      <c r="F28" s="13"/>
      <c r="L28" s="2" t="s">
        <v>4</v>
      </c>
    </row>
    <row r="29" spans="1:6" ht="15.75">
      <c r="A29" s="11"/>
      <c r="B29" s="12" t="s">
        <v>18</v>
      </c>
      <c r="C29" s="12"/>
      <c r="D29" s="12" t="s">
        <v>19</v>
      </c>
      <c r="E29" s="13"/>
      <c r="F29" s="13"/>
    </row>
    <row r="30" spans="1:6" ht="15.75">
      <c r="A30" s="11"/>
      <c r="B30" s="12"/>
      <c r="C30" s="12"/>
      <c r="D30" s="12"/>
      <c r="E30" s="13"/>
      <c r="F30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GSM</cp:lastModifiedBy>
  <dcterms:created xsi:type="dcterms:W3CDTF">1996-10-08T23:32:33Z</dcterms:created>
  <dcterms:modified xsi:type="dcterms:W3CDTF">2017-02-06T19:26:57Z</dcterms:modified>
  <cp:category/>
  <cp:version/>
  <cp:contentType/>
  <cp:contentStatus/>
</cp:coreProperties>
</file>