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<sst xmlns="http://schemas.openxmlformats.org/spreadsheetml/2006/main" count="71" uniqueCount="69">
  <si>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 xml:space="preserve">Затраты  по содержанию и ремонту общего имущества </t>
  </si>
  <si>
    <t xml:space="preserve"> </t>
  </si>
  <si>
    <t>обслуживаемого управляющей компанией ООО "Крутоярсервис-1"</t>
  </si>
  <si>
    <t>№№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</si>
  <si>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</si>
  <si>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</si>
  <si>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</si>
  <si>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</si>
  <si>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</si>
  <si>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</si>
  <si>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</si>
  <si>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</si>
  <si>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Освещение мест общего пользования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</si>
  <si>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</si>
  <si>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</si>
  <si>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</si>
  <si>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</si>
  <si>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</si>
  <si>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</si>
  <si>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</si>
  <si>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</si>
  <si>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</si>
  <si>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</si>
  <si>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</si>
  <si>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</si>
  <si>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</si>
  <si>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</si>
  <si>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</si>
  <si>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</si>
  <si>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</si>
  <si>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</si>
  <si>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</si>
  <si>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</si>
  <si>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</si>
  <si>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</si>
  <si>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</si>
  <si>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</si>
  <si>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</si>
  <si>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</si>
  <si>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</si>
  <si>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</si>
  <si>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</si>
  <si>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</si>
  <si>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</si>
  <si>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</si>
  <si>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17.</t>
  </si>
  <si>
    <t>Услуги сторонних организаций</t>
  </si>
  <si>
    <t>18.</t>
  </si>
  <si>
    <t>19.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</si>
  <si>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</si>
  <si>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</si>
  <si>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</si>
  <si>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</si>
  <si>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</si>
  <si>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</si>
  <si>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</si>
  <si>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</si>
  <si>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жилого дома по адресу п.Крутоярский д.17</t>
  </si>
  <si>
    <t>720,4 м2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</si>
  <si>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</si>
  <si>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</si>
  <si>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</si>
  <si>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</si>
  <si>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</si>
  <si>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</si>
  <si>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</si>
  <si>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</si>
  <si>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8,3 руб.м2</t>
  </si>
  <si>
    <t>2016 г.</t>
  </si>
</sst>
</file>

<file path=xl/styles.xml><?xml version="1.0" encoding="utf-8"?>
<styleSheet xmlns="http://schemas.openxmlformats.org/spreadsheetml/2006/main">
  <numFmts count="32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2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PageLayoutView="0" workbookViewId="0" topLeftCell="A1">
      <selection activeCell="F16" sqref="F16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12.140625" style="0" customWidth="1"/>
    <col min="4" max="4" width="11.28125" style="0" customWidth="1"/>
    <col min="5" max="5" width="18.7109375" style="0" bestFit="1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57</v>
      </c>
      <c r="B2" s="1"/>
      <c r="C2" s="1"/>
    </row>
    <row r="3" spans="1:11" s="2" customFormat="1" ht="16.5" thickBot="1">
      <c r="A3" s="1" t="s">
        <v>2</v>
      </c>
      <c r="B3" s="1"/>
      <c r="C3" s="1"/>
      <c r="F3" s="1" t="s">
        <v>58</v>
      </c>
      <c r="K3" s="2" t="s">
        <v>21</v>
      </c>
    </row>
    <row r="4" spans="1:15" s="15" customFormat="1" ht="15.75" thickBot="1">
      <c r="A4" s="6" t="s">
        <v>3</v>
      </c>
      <c r="B4" s="6"/>
      <c r="C4" s="20"/>
      <c r="D4" s="3"/>
      <c r="E4" s="3"/>
      <c r="F4" s="3" t="s">
        <v>68</v>
      </c>
      <c r="G4" s="3"/>
      <c r="H4" s="3"/>
      <c r="I4" s="3"/>
      <c r="J4" s="3"/>
      <c r="K4" s="3"/>
      <c r="L4" s="3"/>
      <c r="M4" s="3"/>
      <c r="N4" s="16"/>
      <c r="O4" s="17"/>
    </row>
    <row r="5" spans="1:15" s="15" customFormat="1" ht="15">
      <c r="A5" s="7" t="s">
        <v>4</v>
      </c>
      <c r="B5" s="7" t="s">
        <v>5</v>
      </c>
      <c r="C5" s="21" t="s">
        <v>50</v>
      </c>
      <c r="D5" s="7" t="s">
        <v>51</v>
      </c>
      <c r="E5" s="7" t="s">
        <v>52</v>
      </c>
      <c r="F5" s="7" t="s">
        <v>53</v>
      </c>
      <c r="G5" s="7" t="s">
        <v>54</v>
      </c>
      <c r="H5" s="7" t="s">
        <v>55</v>
      </c>
      <c r="I5" s="7" t="s">
        <v>59</v>
      </c>
      <c r="J5" s="7" t="s">
        <v>60</v>
      </c>
      <c r="K5" s="14" t="s">
        <v>61</v>
      </c>
      <c r="L5" s="7" t="s">
        <v>62</v>
      </c>
      <c r="M5" s="7" t="s">
        <v>63</v>
      </c>
      <c r="N5" s="7" t="s">
        <v>64</v>
      </c>
      <c r="O5" s="18" t="s">
        <v>65</v>
      </c>
    </row>
    <row r="6" spans="1:15" s="15" customFormat="1" ht="15">
      <c r="A6" s="7"/>
      <c r="B6" s="7"/>
      <c r="C6" s="2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8" t="s">
        <v>66</v>
      </c>
    </row>
    <row r="7" spans="1:15" s="15" customFormat="1" ht="15.75" thickBot="1">
      <c r="A7" s="13"/>
      <c r="B7" s="13"/>
      <c r="C7" s="13" t="s">
        <v>67</v>
      </c>
      <c r="D7" s="13"/>
      <c r="E7" s="13"/>
      <c r="F7" s="13"/>
      <c r="G7" s="13"/>
      <c r="H7" s="13"/>
      <c r="I7" s="13"/>
      <c r="J7" s="7"/>
      <c r="K7" s="7"/>
      <c r="L7" s="13"/>
      <c r="M7" s="13"/>
      <c r="N7" s="7"/>
      <c r="O7" s="19" t="s">
        <v>68</v>
      </c>
    </row>
    <row r="8" spans="1:15" s="2" customFormat="1" ht="15">
      <c r="A8" s="4" t="s">
        <v>25</v>
      </c>
      <c r="B8" s="4" t="s">
        <v>26</v>
      </c>
      <c r="C8" s="22">
        <v>0</v>
      </c>
      <c r="D8" s="22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8">
        <v>0</v>
      </c>
      <c r="N8" s="4">
        <v>0</v>
      </c>
      <c r="O8" s="8">
        <v>0</v>
      </c>
    </row>
    <row r="9" spans="1:15" s="2" customFormat="1" ht="15">
      <c r="A9" s="4" t="s">
        <v>27</v>
      </c>
      <c r="B9" s="4" t="s">
        <v>28</v>
      </c>
      <c r="C9" s="22">
        <v>0</v>
      </c>
      <c r="D9" s="22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</row>
    <row r="10" spans="1:15" s="2" customFormat="1" ht="15">
      <c r="A10" s="8" t="s">
        <v>29</v>
      </c>
      <c r="B10" s="8" t="s">
        <v>30</v>
      </c>
      <c r="C10" s="23">
        <v>1655.08</v>
      </c>
      <c r="D10" s="23">
        <v>1655.08</v>
      </c>
      <c r="E10" s="8">
        <v>1655.08</v>
      </c>
      <c r="F10" s="8">
        <v>1655.08</v>
      </c>
      <c r="G10" s="8">
        <v>1655.08</v>
      </c>
      <c r="H10" s="8">
        <v>1655.08</v>
      </c>
      <c r="I10" s="8">
        <v>1655.08</v>
      </c>
      <c r="J10" s="8">
        <v>1655.08</v>
      </c>
      <c r="K10" s="4">
        <v>1655.08</v>
      </c>
      <c r="L10" s="4">
        <v>1655.08</v>
      </c>
      <c r="M10" s="4">
        <v>1655.08</v>
      </c>
      <c r="N10" s="4">
        <v>1655.08</v>
      </c>
      <c r="O10" s="4">
        <f>SUM(C10:N10)</f>
        <v>19860.96</v>
      </c>
    </row>
    <row r="11" spans="1:15" s="2" customFormat="1" ht="15">
      <c r="A11" s="4" t="s">
        <v>31</v>
      </c>
      <c r="B11" s="4" t="s">
        <v>6</v>
      </c>
      <c r="C11" s="22">
        <v>0</v>
      </c>
      <c r="D11" s="22">
        <v>0</v>
      </c>
      <c r="E11" s="4">
        <v>0</v>
      </c>
      <c r="F11" s="4">
        <v>0</v>
      </c>
      <c r="G11" s="4">
        <v>0</v>
      </c>
      <c r="H11" s="4">
        <v>7651</v>
      </c>
      <c r="I11" s="8">
        <v>276</v>
      </c>
      <c r="J11" s="4">
        <v>2249.34</v>
      </c>
      <c r="K11" s="4">
        <v>1300</v>
      </c>
      <c r="L11" s="4">
        <v>0</v>
      </c>
      <c r="M11" s="4">
        <v>0</v>
      </c>
      <c r="N11" s="4">
        <v>0</v>
      </c>
      <c r="O11" s="4">
        <f aca="true" t="shared" si="0" ref="O11:O21">SUM(C11:N11)</f>
        <v>11476.34</v>
      </c>
    </row>
    <row r="12" spans="1:15" s="2" customFormat="1" ht="15">
      <c r="A12" s="4" t="s">
        <v>32</v>
      </c>
      <c r="B12" s="4" t="s">
        <v>7</v>
      </c>
      <c r="C12" s="22">
        <v>559.27</v>
      </c>
      <c r="D12" s="22">
        <v>575.68</v>
      </c>
      <c r="E12" s="4">
        <v>683.91</v>
      </c>
      <c r="F12" s="4">
        <v>608.49</v>
      </c>
      <c r="G12" s="4">
        <v>616.7</v>
      </c>
      <c r="H12" s="4">
        <v>546.1</v>
      </c>
      <c r="I12" s="8">
        <v>924.61</v>
      </c>
      <c r="J12" s="4">
        <v>735.79</v>
      </c>
      <c r="K12" s="4">
        <v>624.4</v>
      </c>
      <c r="L12" s="4">
        <v>684.77</v>
      </c>
      <c r="M12" s="4">
        <v>661.53</v>
      </c>
      <c r="N12" s="4">
        <v>966.21</v>
      </c>
      <c r="O12" s="4">
        <f t="shared" si="0"/>
        <v>8187.459999999999</v>
      </c>
    </row>
    <row r="13" spans="1:15" s="2" customFormat="1" ht="15">
      <c r="A13" s="4" t="s">
        <v>33</v>
      </c>
      <c r="B13" s="4" t="s">
        <v>8</v>
      </c>
      <c r="C13" s="22">
        <v>193.36</v>
      </c>
      <c r="D13" s="22">
        <v>194.08</v>
      </c>
      <c r="E13" s="4">
        <v>215.74</v>
      </c>
      <c r="F13" s="4">
        <v>210.2</v>
      </c>
      <c r="G13" s="4">
        <v>217.97</v>
      </c>
      <c r="H13" s="4">
        <v>1032.83</v>
      </c>
      <c r="I13" s="8">
        <v>45.91</v>
      </c>
      <c r="J13" s="4">
        <v>230.7</v>
      </c>
      <c r="K13" s="4">
        <v>203</v>
      </c>
      <c r="L13" s="4">
        <v>202.14</v>
      </c>
      <c r="M13" s="4">
        <v>223.51</v>
      </c>
      <c r="N13" s="4">
        <v>508.11</v>
      </c>
      <c r="O13" s="4">
        <f t="shared" si="0"/>
        <v>3477.5499999999997</v>
      </c>
    </row>
    <row r="14" spans="1:15" s="2" customFormat="1" ht="15">
      <c r="A14" s="4" t="s">
        <v>34</v>
      </c>
      <c r="B14" s="4" t="s">
        <v>9</v>
      </c>
      <c r="C14" s="22">
        <v>234.81</v>
      </c>
      <c r="D14" s="22">
        <v>373.04</v>
      </c>
      <c r="E14" s="4">
        <v>340.3</v>
      </c>
      <c r="F14" s="4">
        <v>305.04</v>
      </c>
      <c r="G14" s="4">
        <v>359.66</v>
      </c>
      <c r="H14" s="4">
        <v>336.2</v>
      </c>
      <c r="I14" s="8">
        <v>266.32</v>
      </c>
      <c r="J14" s="4">
        <v>253.52</v>
      </c>
      <c r="K14" s="4">
        <v>421.97</v>
      </c>
      <c r="L14" s="4">
        <v>307.7</v>
      </c>
      <c r="M14" s="4">
        <v>315.83</v>
      </c>
      <c r="N14" s="4">
        <v>486.59</v>
      </c>
      <c r="O14" s="4">
        <f t="shared" si="0"/>
        <v>4000.9800000000005</v>
      </c>
    </row>
    <row r="15" spans="1:15" s="2" customFormat="1" ht="15">
      <c r="A15" s="4" t="s">
        <v>35</v>
      </c>
      <c r="B15" s="4" t="s">
        <v>10</v>
      </c>
      <c r="C15" s="22">
        <v>152.99</v>
      </c>
      <c r="D15" s="22">
        <v>373.04</v>
      </c>
      <c r="E15" s="4">
        <v>334.11</v>
      </c>
      <c r="F15" s="4">
        <v>299.93</v>
      </c>
      <c r="G15" s="4">
        <v>294.32</v>
      </c>
      <c r="H15" s="4">
        <v>295.61</v>
      </c>
      <c r="I15" s="8">
        <v>251.72</v>
      </c>
      <c r="J15" s="4">
        <v>250.2</v>
      </c>
      <c r="K15" s="4">
        <v>421.97</v>
      </c>
      <c r="L15" s="4">
        <v>279.42</v>
      </c>
      <c r="M15" s="4">
        <v>311.87</v>
      </c>
      <c r="N15" s="4">
        <v>494.44</v>
      </c>
      <c r="O15" s="4">
        <f t="shared" si="0"/>
        <v>3759.6200000000003</v>
      </c>
    </row>
    <row r="16" spans="1:15" s="2" customFormat="1" ht="15">
      <c r="A16" s="4" t="s">
        <v>36</v>
      </c>
      <c r="B16" s="4" t="s">
        <v>11</v>
      </c>
      <c r="C16" s="22">
        <v>0</v>
      </c>
      <c r="D16" s="22">
        <v>0</v>
      </c>
      <c r="E16" s="4">
        <v>0</v>
      </c>
      <c r="F16" s="4">
        <v>0</v>
      </c>
      <c r="G16" s="4">
        <v>0</v>
      </c>
      <c r="H16" s="4">
        <v>0</v>
      </c>
      <c r="I16" s="8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f t="shared" si="0"/>
        <v>0</v>
      </c>
    </row>
    <row r="17" spans="1:15" s="2" customFormat="1" ht="15">
      <c r="A17" s="4" t="s">
        <v>37</v>
      </c>
      <c r="B17" s="4" t="s">
        <v>38</v>
      </c>
      <c r="C17" s="22">
        <v>0</v>
      </c>
      <c r="D17" s="22">
        <v>0</v>
      </c>
      <c r="E17" s="4">
        <v>1050</v>
      </c>
      <c r="F17" s="4">
        <v>0</v>
      </c>
      <c r="G17" s="4">
        <v>0</v>
      </c>
      <c r="H17" s="4">
        <v>0</v>
      </c>
      <c r="I17" s="8">
        <v>0</v>
      </c>
      <c r="J17" s="4">
        <v>0</v>
      </c>
      <c r="K17" s="4">
        <v>0</v>
      </c>
      <c r="L17" s="4">
        <v>750</v>
      </c>
      <c r="M17" s="4">
        <v>0</v>
      </c>
      <c r="N17" s="4">
        <v>0</v>
      </c>
      <c r="O17" s="4">
        <f t="shared" si="0"/>
        <v>1800</v>
      </c>
    </row>
    <row r="18" spans="1:15" s="2" customFormat="1" ht="15">
      <c r="A18" s="4" t="s">
        <v>39</v>
      </c>
      <c r="B18" s="4" t="s">
        <v>12</v>
      </c>
      <c r="C18" s="22">
        <v>330.26</v>
      </c>
      <c r="D18" s="22">
        <v>317.95</v>
      </c>
      <c r="E18" s="4">
        <v>262.69</v>
      </c>
      <c r="F18" s="4">
        <v>237.63</v>
      </c>
      <c r="G18" s="4">
        <v>185.84</v>
      </c>
      <c r="H18" s="4">
        <v>151.03</v>
      </c>
      <c r="I18" s="8">
        <v>124.23</v>
      </c>
      <c r="J18" s="4">
        <v>296.45</v>
      </c>
      <c r="K18" s="4">
        <v>296.61</v>
      </c>
      <c r="L18" s="4">
        <v>4233.43</v>
      </c>
      <c r="M18" s="4">
        <v>70.5</v>
      </c>
      <c r="N18" s="4">
        <v>0</v>
      </c>
      <c r="O18" s="4">
        <f t="shared" si="0"/>
        <v>6506.620000000001</v>
      </c>
    </row>
    <row r="19" spans="1:15" s="2" customFormat="1" ht="15">
      <c r="A19" s="4" t="s">
        <v>40</v>
      </c>
      <c r="B19" s="4" t="s">
        <v>13</v>
      </c>
      <c r="C19" s="22">
        <v>1174.6</v>
      </c>
      <c r="D19" s="22">
        <v>1199.93</v>
      </c>
      <c r="E19" s="4">
        <v>1184.97</v>
      </c>
      <c r="F19" s="4">
        <v>1167.19</v>
      </c>
      <c r="G19" s="4">
        <v>1152.15</v>
      </c>
      <c r="H19" s="4">
        <v>1197.49</v>
      </c>
      <c r="I19" s="8">
        <v>1176.19</v>
      </c>
      <c r="J19" s="4">
        <v>1153.3</v>
      </c>
      <c r="K19" s="4">
        <v>1301.76</v>
      </c>
      <c r="L19" s="4">
        <v>1565.42</v>
      </c>
      <c r="M19" s="4">
        <v>195.66</v>
      </c>
      <c r="N19" s="4">
        <v>1174.82</v>
      </c>
      <c r="O19" s="4">
        <f t="shared" si="0"/>
        <v>13643.48</v>
      </c>
    </row>
    <row r="20" spans="1:15" s="2" customFormat="1" ht="15">
      <c r="A20" s="4" t="s">
        <v>41</v>
      </c>
      <c r="B20" s="5" t="s">
        <v>46</v>
      </c>
      <c r="C20" s="22">
        <v>381.17</v>
      </c>
      <c r="D20" s="22">
        <v>318.42</v>
      </c>
      <c r="E20" s="4">
        <v>376.71</v>
      </c>
      <c r="F20" s="4">
        <v>348.93</v>
      </c>
      <c r="G20" s="4">
        <v>138.74</v>
      </c>
      <c r="H20" s="4">
        <v>292.52</v>
      </c>
      <c r="I20" s="8">
        <v>137.8</v>
      </c>
      <c r="J20" s="4">
        <v>250.2</v>
      </c>
      <c r="K20" s="4">
        <v>346.92</v>
      </c>
      <c r="L20" s="4">
        <v>272.01</v>
      </c>
      <c r="M20" s="4">
        <v>1234.04</v>
      </c>
      <c r="N20" s="4">
        <v>286.04</v>
      </c>
      <c r="O20" s="4">
        <f t="shared" si="0"/>
        <v>4383.5</v>
      </c>
    </row>
    <row r="21" spans="1:15" s="2" customFormat="1" ht="15">
      <c r="A21" s="4" t="s">
        <v>42</v>
      </c>
      <c r="B21" s="5" t="s">
        <v>20</v>
      </c>
      <c r="C21" s="22">
        <v>392.06</v>
      </c>
      <c r="D21" s="22">
        <v>311.85</v>
      </c>
      <c r="E21" s="4">
        <v>342.84</v>
      </c>
      <c r="F21" s="4">
        <v>239.34</v>
      </c>
      <c r="G21" s="4">
        <v>367.67</v>
      </c>
      <c r="H21" s="4">
        <v>363.58</v>
      </c>
      <c r="I21" s="8">
        <v>240.21</v>
      </c>
      <c r="J21" s="4">
        <v>511.97</v>
      </c>
      <c r="K21" s="4">
        <v>378.48</v>
      </c>
      <c r="L21" s="4">
        <v>249.96</v>
      </c>
      <c r="M21" s="4">
        <v>571.47</v>
      </c>
      <c r="N21" s="4">
        <v>441.09</v>
      </c>
      <c r="O21" s="4">
        <f t="shared" si="0"/>
        <v>4410.5199999999995</v>
      </c>
    </row>
    <row r="22" spans="1:15" s="2" customFormat="1" ht="15.75">
      <c r="A22" s="5" t="s">
        <v>43</v>
      </c>
      <c r="B22" s="4" t="s">
        <v>14</v>
      </c>
      <c r="C22" s="24">
        <f aca="true" t="shared" si="1" ref="C22:N22">SUM(C8:C21)</f>
        <v>5073.600000000001</v>
      </c>
      <c r="D22" s="24">
        <f t="shared" si="1"/>
        <v>5319.07</v>
      </c>
      <c r="E22" s="25">
        <f t="shared" si="1"/>
        <v>6446.349999999999</v>
      </c>
      <c r="F22" s="25">
        <f t="shared" si="1"/>
        <v>5071.83</v>
      </c>
      <c r="G22" s="26">
        <f t="shared" si="1"/>
        <v>4988.129999999999</v>
      </c>
      <c r="H22" s="25">
        <f t="shared" si="1"/>
        <v>13521.440000000002</v>
      </c>
      <c r="I22" s="25">
        <f t="shared" si="1"/>
        <v>5098.07</v>
      </c>
      <c r="J22" s="25">
        <f t="shared" si="1"/>
        <v>7586.55</v>
      </c>
      <c r="K22" s="25">
        <f t="shared" si="1"/>
        <v>6950.1900000000005</v>
      </c>
      <c r="L22" s="25">
        <f t="shared" si="1"/>
        <v>10199.929999999998</v>
      </c>
      <c r="M22" s="25">
        <f t="shared" si="1"/>
        <v>5239.49</v>
      </c>
      <c r="N22" s="25">
        <f t="shared" si="1"/>
        <v>6012.38</v>
      </c>
      <c r="O22" s="25">
        <f>SUM(C22:N22)</f>
        <v>81507.03000000001</v>
      </c>
    </row>
    <row r="23" spans="1:15" s="2" customFormat="1" ht="15.75">
      <c r="A23" s="5" t="s">
        <v>44</v>
      </c>
      <c r="B23" s="25" t="s">
        <v>15</v>
      </c>
      <c r="C23" s="22">
        <v>5973.51</v>
      </c>
      <c r="D23" s="22">
        <v>5973.51</v>
      </c>
      <c r="E23" s="4">
        <v>5973.51</v>
      </c>
      <c r="F23" s="4">
        <v>5973.51</v>
      </c>
      <c r="G23" s="27">
        <v>5973.51</v>
      </c>
      <c r="H23" s="4">
        <v>5973.51</v>
      </c>
      <c r="I23" s="4">
        <v>6261.39</v>
      </c>
      <c r="J23" s="4">
        <v>6261.39</v>
      </c>
      <c r="K23" s="4">
        <v>6261.39</v>
      </c>
      <c r="L23" s="4">
        <v>6261.39</v>
      </c>
      <c r="M23" s="4">
        <v>6261.39</v>
      </c>
      <c r="N23" s="4">
        <v>6261.39</v>
      </c>
      <c r="O23" s="4">
        <f>SUM(C23:N23)</f>
        <v>73409.40000000001</v>
      </c>
    </row>
    <row r="24" spans="1:15" s="2" customFormat="1" ht="15.75">
      <c r="A24" s="5" t="s">
        <v>45</v>
      </c>
      <c r="B24" s="25" t="s">
        <v>16</v>
      </c>
      <c r="C24" s="22">
        <v>6534.27</v>
      </c>
      <c r="D24" s="22">
        <v>5197.46</v>
      </c>
      <c r="E24" s="4">
        <v>5714</v>
      </c>
      <c r="F24" s="4">
        <v>3988.98</v>
      </c>
      <c r="G24" s="27">
        <v>6127.89</v>
      </c>
      <c r="H24" s="4">
        <v>6059.68</v>
      </c>
      <c r="I24" s="4">
        <v>4003.43</v>
      </c>
      <c r="J24" s="4">
        <v>8532.9</v>
      </c>
      <c r="K24" s="4">
        <v>6308.07</v>
      </c>
      <c r="L24" s="4">
        <v>4165.93</v>
      </c>
      <c r="M24" s="4">
        <v>9524.49</v>
      </c>
      <c r="N24" s="4">
        <v>7351.54</v>
      </c>
      <c r="O24" s="4">
        <f>SUM(C24:N24)</f>
        <v>73508.64</v>
      </c>
    </row>
    <row r="25" spans="1:15" s="2" customFormat="1" ht="15.75">
      <c r="A25" s="5" t="s">
        <v>47</v>
      </c>
      <c r="B25" s="25" t="s">
        <v>17</v>
      </c>
      <c r="C25" s="22">
        <v>4618.23</v>
      </c>
      <c r="D25" s="22">
        <v>5394.28</v>
      </c>
      <c r="E25" s="4">
        <v>5653.79</v>
      </c>
      <c r="F25" s="4">
        <v>7638.32</v>
      </c>
      <c r="G25" s="27">
        <v>7483.94</v>
      </c>
      <c r="H25" s="4">
        <v>7397.77</v>
      </c>
      <c r="I25" s="4">
        <v>9655.73</v>
      </c>
      <c r="J25" s="4">
        <v>7384.22</v>
      </c>
      <c r="K25" s="4">
        <v>7337.54</v>
      </c>
      <c r="L25" s="4">
        <v>9433</v>
      </c>
      <c r="M25" s="4">
        <v>6169.9</v>
      </c>
      <c r="N25" s="4">
        <v>5079.75</v>
      </c>
      <c r="O25" s="4">
        <v>5079.75</v>
      </c>
    </row>
    <row r="26" spans="1:15" s="2" customFormat="1" ht="15.75">
      <c r="A26" s="9" t="s">
        <v>48</v>
      </c>
      <c r="B26" s="25" t="s">
        <v>56</v>
      </c>
      <c r="C26" s="28">
        <f aca="true" t="shared" si="2" ref="C26:H26">C22/719.6</f>
        <v>7.05058365758755</v>
      </c>
      <c r="D26" s="28">
        <f t="shared" si="2"/>
        <v>7.391703724291272</v>
      </c>
      <c r="E26" s="29">
        <f t="shared" si="2"/>
        <v>8.958240689271816</v>
      </c>
      <c r="F26" s="29">
        <f t="shared" si="2"/>
        <v>7.048123957754307</v>
      </c>
      <c r="G26" s="30">
        <f t="shared" si="2"/>
        <v>6.9318093385214</v>
      </c>
      <c r="H26" s="29">
        <f t="shared" si="2"/>
        <v>18.79021678710395</v>
      </c>
      <c r="I26" s="29">
        <f>I22/719.5</f>
        <v>7.0855733148019455</v>
      </c>
      <c r="J26" s="29">
        <f>J22/719.6</f>
        <v>10.542732073374097</v>
      </c>
      <c r="K26" s="29">
        <f>K22/719.6</f>
        <v>9.658407448582546</v>
      </c>
      <c r="L26" s="29">
        <f>L22/719.6</f>
        <v>14.174444135630903</v>
      </c>
      <c r="M26" s="29">
        <f>M22/719.6</f>
        <v>7.281114508060033</v>
      </c>
      <c r="N26" s="29">
        <f>N22/719.6</f>
        <v>8.355169538632573</v>
      </c>
      <c r="O26" s="29">
        <f>O22/719.6/12</f>
        <v>9.438927876598111</v>
      </c>
    </row>
    <row r="27" spans="1:6" s="2" customFormat="1" ht="15.75">
      <c r="A27" s="10"/>
      <c r="B27" s="11" t="s">
        <v>49</v>
      </c>
      <c r="C27" s="11"/>
      <c r="D27" s="11" t="s">
        <v>22</v>
      </c>
      <c r="E27" s="12"/>
      <c r="F27" s="12"/>
    </row>
    <row r="28" spans="1:12" s="2" customFormat="1" ht="15.75">
      <c r="A28" s="10"/>
      <c r="B28" s="11" t="s">
        <v>23</v>
      </c>
      <c r="C28" s="11"/>
      <c r="D28" s="11" t="s">
        <v>24</v>
      </c>
      <c r="E28" s="12"/>
      <c r="F28" s="12"/>
      <c r="L28" s="2" t="s">
        <v>1</v>
      </c>
    </row>
    <row r="29" spans="1:13" s="2" customFormat="1" ht="15.75">
      <c r="A29" s="10"/>
      <c r="B29" s="11" t="s">
        <v>18</v>
      </c>
      <c r="C29" s="11"/>
      <c r="D29" s="11" t="s">
        <v>19</v>
      </c>
      <c r="E29" s="12"/>
      <c r="F29" s="12"/>
      <c r="M29" s="2" t="s">
        <v>1</v>
      </c>
    </row>
    <row r="30" spans="1:6" s="2" customFormat="1" ht="15.75">
      <c r="A30" s="10"/>
      <c r="B30" s="11"/>
      <c r="C30" s="11"/>
      <c r="D30" s="11"/>
      <c r="E30" s="12"/>
      <c r="F30" s="1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GSM</cp:lastModifiedBy>
  <dcterms:created xsi:type="dcterms:W3CDTF">1996-10-08T23:32:33Z</dcterms:created>
  <dcterms:modified xsi:type="dcterms:W3CDTF">2017-02-06T19:37:01Z</dcterms:modified>
  <cp:category/>
  <cp:version/>
  <cp:contentType/>
  <cp:contentStatus/>
</cp:coreProperties>
</file>