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<sst xmlns="http://schemas.openxmlformats.org/spreadsheetml/2006/main" count="83" uniqueCount="81">
  <si>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 xml:space="preserve">Затраты  по содержанию и ремонту общего имущества </t>
  </si>
  <si>
    <t>жилого дома по адресу п.Крутоярский ул. Приокская д.1-А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</si>
  <si>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</si>
  <si>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</si>
  <si>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</si>
  <si>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</si>
  <si>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</si>
  <si>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</si>
  <si>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</si>
  <si>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</si>
  <si>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</si>
  <si>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</si>
  <si>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</si>
  <si>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</si>
  <si>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</si>
  <si>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</si>
  <si>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</si>
  <si>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</si>
  <si>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</si>
  <si>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</si>
  <si>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</si>
  <si>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</si>
  <si>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Секриеру В.С.</t>
  </si>
  <si>
    <t>Главный бухгалтер</t>
  </si>
  <si>
    <t>Майорова Т.Б.</t>
  </si>
  <si>
    <t>(рублей)</t>
  </si>
  <si>
    <t>3220,6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</si>
  <si>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</si>
  <si>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</si>
  <si>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</si>
  <si>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</si>
  <si>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</si>
  <si>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</si>
  <si>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</si>
  <si>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</si>
  <si>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</si>
  <si>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</si>
  <si>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</si>
  <si>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</si>
  <si>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</si>
  <si>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</si>
  <si>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</si>
  <si>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</si>
  <si>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</si>
  <si>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</si>
  <si>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</si>
  <si>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</si>
  <si>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</si>
  <si>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</si>
  <si>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</si>
  <si>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</si>
  <si>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</si>
  <si>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</si>
  <si>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</si>
  <si>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</si>
  <si>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</si>
  <si>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</si>
  <si>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</si>
  <si>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</si>
  <si>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</si>
  <si>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</si>
  <si>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</si>
  <si>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</si>
  <si>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</si>
  <si>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</si>
  <si>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</si>
  <si>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</si>
  <si>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</si>
  <si>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</si>
  <si>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</si>
  <si>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</si>
  <si>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</si>
  <si>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</si>
  <si>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</si>
  <si>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</si>
  <si>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</si>
  <si>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Косметический ремонт подъездов, элементов фасада дома</t>
  </si>
  <si>
    <t>г.</t>
  </si>
  <si>
    <t>за</t>
  </si>
  <si>
    <t>7,27 руб.м2</t>
  </si>
  <si>
    <t>8,4 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</si>
</sst>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Fill="1" applyBorder="1" applyAlignment="1">
      <alignment/>
    </xf>
    <xf numFmtId="2" fontId="1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1" zoomScaleNormal="81" workbookViewId="0" topLeftCell="A1">
      <selection activeCell="O2" sqref="N2:O2"/>
    </sheetView>
  </sheetViews>
  <sheetFormatPr defaultColWidth="9.140625" defaultRowHeight="12.75"/>
  <cols>
    <col min="1" max="1" width="6.421875" style="2" customWidth="1"/>
    <col min="2" max="2" width="69.421875" style="2" bestFit="1" customWidth="1"/>
    <col min="3" max="3" width="13.28125" style="2" customWidth="1"/>
    <col min="4" max="4" width="11.28125" style="2" customWidth="1"/>
    <col min="5" max="5" width="15.140625" style="2" customWidth="1"/>
    <col min="6" max="8" width="13.00390625" style="2" bestFit="1" customWidth="1"/>
    <col min="9" max="11" width="11.7109375" style="2" bestFit="1" customWidth="1"/>
    <col min="12" max="12" width="13.00390625" style="2" bestFit="1" customWidth="1"/>
    <col min="13" max="13" width="8.710937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3" ht="15.75">
      <c r="A2" s="1" t="s">
        <v>1</v>
      </c>
      <c r="B2" s="1"/>
      <c r="C2" s="1"/>
    </row>
    <row r="3" spans="1:11" ht="16.5" thickBot="1">
      <c r="A3" s="1" t="s">
        <v>2</v>
      </c>
      <c r="B3" s="1"/>
      <c r="C3" s="1"/>
      <c r="F3" s="1" t="s">
        <v>26</v>
      </c>
      <c r="K3" s="2" t="s">
        <v>25</v>
      </c>
    </row>
    <row r="4" spans="1:15" ht="15.75" thickBot="1">
      <c r="A4" s="11" t="s">
        <v>3</v>
      </c>
      <c r="B4" s="11"/>
      <c r="C4" s="19"/>
      <c r="D4" s="9">
        <v>2015</v>
      </c>
      <c r="E4" s="9" t="s">
        <v>77</v>
      </c>
      <c r="F4" s="9" t="s">
        <v>4</v>
      </c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12" t="s">
        <v>5</v>
      </c>
      <c r="B5" s="12" t="s">
        <v>6</v>
      </c>
      <c r="C5" s="12" t="s">
        <v>61</v>
      </c>
      <c r="D5" s="12" t="s">
        <v>62</v>
      </c>
      <c r="E5" s="12" t="s">
        <v>63</v>
      </c>
      <c r="F5" s="12" t="s">
        <v>64</v>
      </c>
      <c r="G5" s="12" t="s">
        <v>65</v>
      </c>
      <c r="H5" s="12" t="s">
        <v>66</v>
      </c>
      <c r="I5" s="12" t="s">
        <v>68</v>
      </c>
      <c r="J5" s="12" t="s">
        <v>69</v>
      </c>
      <c r="K5" s="20" t="s">
        <v>70</v>
      </c>
      <c r="L5" s="12" t="s">
        <v>71</v>
      </c>
      <c r="M5" s="12" t="s">
        <v>72</v>
      </c>
      <c r="N5" s="12" t="s">
        <v>73</v>
      </c>
      <c r="O5" s="12" t="s">
        <v>74</v>
      </c>
    </row>
    <row r="6" spans="1:15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78</v>
      </c>
    </row>
    <row r="7" spans="1:15" ht="15.75" thickBot="1">
      <c r="A7" s="17"/>
      <c r="B7" s="17"/>
      <c r="C7" s="17" t="s">
        <v>79</v>
      </c>
      <c r="D7" s="17"/>
      <c r="E7" s="17"/>
      <c r="F7" s="17"/>
      <c r="G7" s="17"/>
      <c r="H7" s="17"/>
      <c r="I7" s="17" t="s">
        <v>80</v>
      </c>
      <c r="J7" s="12"/>
      <c r="K7" s="12"/>
      <c r="L7" s="12"/>
      <c r="M7" s="12"/>
      <c r="N7" s="12"/>
      <c r="O7" s="17" t="s">
        <v>75</v>
      </c>
    </row>
    <row r="8" spans="1:15" ht="15">
      <c r="A8" s="7" t="s">
        <v>27</v>
      </c>
      <c r="B8" s="7" t="s">
        <v>28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7">
        <f>SUM(C8:N8)</f>
        <v>0</v>
      </c>
    </row>
    <row r="9" spans="1:15" ht="15">
      <c r="A9" s="3" t="s">
        <v>29</v>
      </c>
      <c r="B9" s="3" t="s">
        <v>30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7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7">
        <f aca="true" t="shared" si="0" ref="O9:O25">SUM(C9:N9)</f>
        <v>0</v>
      </c>
    </row>
    <row r="10" spans="1:15" ht="15">
      <c r="A10" s="4" t="s">
        <v>31</v>
      </c>
      <c r="B10" s="4" t="s">
        <v>32</v>
      </c>
      <c r="C10" s="7">
        <v>6441.2</v>
      </c>
      <c r="D10" s="7">
        <v>6441.2</v>
      </c>
      <c r="E10" s="7">
        <v>6441.2</v>
      </c>
      <c r="F10" s="7">
        <v>6441.2</v>
      </c>
      <c r="G10" s="7">
        <v>6441.2</v>
      </c>
      <c r="H10" s="7">
        <v>6441.2</v>
      </c>
      <c r="I10" s="7">
        <v>7407.38</v>
      </c>
      <c r="J10" s="7">
        <v>7407.38</v>
      </c>
      <c r="K10" s="7">
        <v>7407.38</v>
      </c>
      <c r="L10" s="7">
        <v>7407.38</v>
      </c>
      <c r="M10" s="3">
        <v>7407.38</v>
      </c>
      <c r="N10" s="3">
        <v>7407.38</v>
      </c>
      <c r="O10" s="7">
        <f t="shared" si="0"/>
        <v>83091.48</v>
      </c>
    </row>
    <row r="11" spans="1:15" ht="15">
      <c r="A11" s="5" t="s">
        <v>33</v>
      </c>
      <c r="B11" s="5" t="s">
        <v>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2880.8</v>
      </c>
      <c r="I11" s="7">
        <v>0</v>
      </c>
      <c r="J11" s="3">
        <v>0</v>
      </c>
      <c r="K11" s="3">
        <v>0</v>
      </c>
      <c r="L11" s="3">
        <v>5455</v>
      </c>
      <c r="M11" s="3">
        <v>1268.25</v>
      </c>
      <c r="N11" s="3">
        <v>0</v>
      </c>
      <c r="O11" s="7">
        <f t="shared" si="0"/>
        <v>9604.05</v>
      </c>
    </row>
    <row r="12" spans="1:15" ht="15">
      <c r="A12" s="5" t="s">
        <v>34</v>
      </c>
      <c r="B12" s="5" t="s">
        <v>8</v>
      </c>
      <c r="C12" s="3">
        <v>3399.67</v>
      </c>
      <c r="D12" s="3">
        <v>2714</v>
      </c>
      <c r="E12" s="3">
        <v>2645.72</v>
      </c>
      <c r="F12" s="3">
        <v>2834.45</v>
      </c>
      <c r="G12" s="3">
        <v>2642.5</v>
      </c>
      <c r="H12" s="3">
        <v>3106.91</v>
      </c>
      <c r="I12" s="7">
        <v>3287.27</v>
      </c>
      <c r="J12" s="3">
        <v>1980.35</v>
      </c>
      <c r="K12" s="3">
        <v>2927.53</v>
      </c>
      <c r="L12" s="3">
        <v>2874.39</v>
      </c>
      <c r="M12" s="3">
        <v>2946.2</v>
      </c>
      <c r="N12" s="3">
        <v>3272.77</v>
      </c>
      <c r="O12" s="7">
        <f t="shared" si="0"/>
        <v>34631.759999999995</v>
      </c>
    </row>
    <row r="13" spans="1:15" ht="15">
      <c r="A13" s="5" t="s">
        <v>35</v>
      </c>
      <c r="B13" s="5" t="s">
        <v>9</v>
      </c>
      <c r="C13" s="3">
        <v>889.21</v>
      </c>
      <c r="D13" s="3">
        <v>796.78</v>
      </c>
      <c r="E13" s="3">
        <v>950.4</v>
      </c>
      <c r="F13" s="3">
        <v>942.35</v>
      </c>
      <c r="G13" s="3">
        <v>707.57</v>
      </c>
      <c r="H13" s="3">
        <v>981.64</v>
      </c>
      <c r="I13" s="7">
        <v>859.58</v>
      </c>
      <c r="J13" s="3">
        <v>871.82</v>
      </c>
      <c r="K13" s="3">
        <v>1462.8</v>
      </c>
      <c r="L13" s="3">
        <v>318.84</v>
      </c>
      <c r="M13" s="3">
        <v>1004.18</v>
      </c>
      <c r="N13" s="3">
        <v>1059.26</v>
      </c>
      <c r="O13" s="7">
        <f t="shared" si="0"/>
        <v>10844.43</v>
      </c>
    </row>
    <row r="14" spans="1:15" ht="15">
      <c r="A14" s="5" t="s">
        <v>36</v>
      </c>
      <c r="B14" s="5" t="s">
        <v>10</v>
      </c>
      <c r="C14" s="3">
        <v>1703.05</v>
      </c>
      <c r="D14" s="3">
        <v>1545.24</v>
      </c>
      <c r="E14" s="3">
        <v>1336.87</v>
      </c>
      <c r="F14" s="3">
        <v>1368.11</v>
      </c>
      <c r="G14" s="3">
        <v>1226.4</v>
      </c>
      <c r="H14" s="3">
        <v>2188.4</v>
      </c>
      <c r="I14" s="7">
        <v>1553.62</v>
      </c>
      <c r="J14" s="3">
        <v>687.92</v>
      </c>
      <c r="K14" s="3">
        <v>1000</v>
      </c>
      <c r="L14" s="3">
        <v>1604.82</v>
      </c>
      <c r="M14" s="3">
        <v>1395.16</v>
      </c>
      <c r="N14" s="3">
        <v>1983.25</v>
      </c>
      <c r="O14" s="7">
        <f t="shared" si="0"/>
        <v>17592.839999999997</v>
      </c>
    </row>
    <row r="15" spans="1:15" ht="15">
      <c r="A15" s="5" t="s">
        <v>37</v>
      </c>
      <c r="B15" s="5" t="s">
        <v>11</v>
      </c>
      <c r="C15" s="3">
        <v>1703.05</v>
      </c>
      <c r="D15" s="3">
        <v>1337.84</v>
      </c>
      <c r="E15" s="3">
        <v>1318.84</v>
      </c>
      <c r="F15" s="3">
        <v>1176.81</v>
      </c>
      <c r="G15" s="3">
        <v>1209.01</v>
      </c>
      <c r="H15" s="3">
        <v>2188.4</v>
      </c>
      <c r="I15" s="7">
        <v>1553.62</v>
      </c>
      <c r="J15" s="3">
        <v>687.92</v>
      </c>
      <c r="K15" s="3">
        <v>1000</v>
      </c>
      <c r="L15" s="3">
        <v>1604.82</v>
      </c>
      <c r="M15" s="3">
        <v>1377.77</v>
      </c>
      <c r="N15" s="3">
        <v>2000.64</v>
      </c>
      <c r="O15" s="7">
        <f t="shared" si="0"/>
        <v>17158.72</v>
      </c>
    </row>
    <row r="16" spans="1:15" ht="15">
      <c r="A16" s="5" t="s">
        <v>38</v>
      </c>
      <c r="B16" s="5" t="s">
        <v>12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7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7">
        <f t="shared" si="0"/>
        <v>0</v>
      </c>
    </row>
    <row r="17" spans="1:15" ht="15">
      <c r="A17" s="5" t="s">
        <v>39</v>
      </c>
      <c r="B17" s="5" t="s">
        <v>40</v>
      </c>
      <c r="C17" s="3">
        <v>0</v>
      </c>
      <c r="D17" s="3">
        <v>2250</v>
      </c>
      <c r="E17" s="3">
        <v>0</v>
      </c>
      <c r="F17" s="3">
        <v>0</v>
      </c>
      <c r="G17" s="3">
        <v>0</v>
      </c>
      <c r="H17" s="3">
        <v>0</v>
      </c>
      <c r="I17" s="7">
        <v>0</v>
      </c>
      <c r="J17" s="3">
        <v>0</v>
      </c>
      <c r="K17" s="3">
        <v>0</v>
      </c>
      <c r="L17" s="3">
        <v>1800</v>
      </c>
      <c r="M17" s="3">
        <v>0</v>
      </c>
      <c r="N17" s="3">
        <v>0</v>
      </c>
      <c r="O17" s="7">
        <f t="shared" si="0"/>
        <v>4050</v>
      </c>
    </row>
    <row r="18" spans="1:15" ht="15">
      <c r="A18" s="5" t="s">
        <v>41</v>
      </c>
      <c r="B18" s="5" t="s"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7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7">
        <f t="shared" si="0"/>
        <v>0</v>
      </c>
    </row>
    <row r="19" spans="1:15" ht="15">
      <c r="A19" s="5" t="s">
        <v>43</v>
      </c>
      <c r="B19" s="5" t="s">
        <v>13</v>
      </c>
      <c r="C19" s="3">
        <v>3450.92</v>
      </c>
      <c r="D19" s="3">
        <v>3450.92</v>
      </c>
      <c r="E19" s="3">
        <v>2488</v>
      </c>
      <c r="F19" s="3">
        <v>2019.25</v>
      </c>
      <c r="G19" s="3">
        <v>1149.5</v>
      </c>
      <c r="H19" s="3">
        <v>861.52</v>
      </c>
      <c r="I19" s="7">
        <v>861.52</v>
      </c>
      <c r="J19" s="3">
        <v>936.28</v>
      </c>
      <c r="K19" s="3">
        <v>1094.08</v>
      </c>
      <c r="L19" s="3">
        <v>2642.02</v>
      </c>
      <c r="M19" s="3">
        <v>3298.6</v>
      </c>
      <c r="N19" s="3">
        <v>3690.47</v>
      </c>
      <c r="O19" s="7">
        <f t="shared" si="0"/>
        <v>25943.08</v>
      </c>
    </row>
    <row r="20" spans="1:15" ht="15">
      <c r="A20" s="5" t="s">
        <v>44</v>
      </c>
      <c r="B20" s="5" t="s">
        <v>45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7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7">
        <f t="shared" si="0"/>
        <v>0</v>
      </c>
    </row>
    <row r="21" spans="1:15" ht="15">
      <c r="A21" s="5" t="s">
        <v>46</v>
      </c>
      <c r="B21" s="5" t="s">
        <v>76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7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7">
        <f t="shared" si="0"/>
        <v>0</v>
      </c>
    </row>
    <row r="22" spans="1:15" ht="15">
      <c r="A22" s="5" t="s">
        <v>47</v>
      </c>
      <c r="B22" s="5" t="s">
        <v>48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7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7">
        <f t="shared" si="0"/>
        <v>0</v>
      </c>
    </row>
    <row r="23" spans="1:15" ht="15">
      <c r="A23" s="5" t="s">
        <v>49</v>
      </c>
      <c r="B23" s="5" t="s">
        <v>14</v>
      </c>
      <c r="C23" s="3">
        <v>5036.7</v>
      </c>
      <c r="D23" s="3">
        <v>5695.63</v>
      </c>
      <c r="E23" s="3">
        <v>5322.36</v>
      </c>
      <c r="F23" s="3">
        <v>5481.78</v>
      </c>
      <c r="G23" s="3">
        <v>5013.19</v>
      </c>
      <c r="H23" s="3">
        <v>5239.59</v>
      </c>
      <c r="I23" s="7">
        <v>5347.81</v>
      </c>
      <c r="J23" s="3">
        <v>5310.45</v>
      </c>
      <c r="K23" s="3">
        <v>5778.08</v>
      </c>
      <c r="L23" s="3">
        <v>5381.62</v>
      </c>
      <c r="M23" s="3">
        <v>5355.21</v>
      </c>
      <c r="N23" s="3">
        <v>5297.56</v>
      </c>
      <c r="O23" s="7">
        <f t="shared" si="0"/>
        <v>64259.979999999996</v>
      </c>
    </row>
    <row r="24" spans="1:15" ht="15">
      <c r="A24" s="5" t="s">
        <v>50</v>
      </c>
      <c r="B24" s="6" t="s">
        <v>51</v>
      </c>
      <c r="C24" s="3">
        <v>607.83</v>
      </c>
      <c r="D24" s="3">
        <v>520.13</v>
      </c>
      <c r="E24" s="3">
        <v>1257.97</v>
      </c>
      <c r="F24" s="3">
        <v>743.96</v>
      </c>
      <c r="G24" s="3">
        <v>654.1</v>
      </c>
      <c r="H24" s="3">
        <v>510.79</v>
      </c>
      <c r="I24" s="7">
        <v>1747.18</v>
      </c>
      <c r="J24" s="3">
        <v>1342.35</v>
      </c>
      <c r="K24" s="3">
        <v>1516.9</v>
      </c>
      <c r="L24" s="3">
        <v>585.83</v>
      </c>
      <c r="M24" s="3">
        <v>1877.93</v>
      </c>
      <c r="N24" s="3">
        <v>1076</v>
      </c>
      <c r="O24" s="7">
        <f t="shared" si="0"/>
        <v>12440.970000000001</v>
      </c>
    </row>
    <row r="25" spans="1:15" ht="15">
      <c r="A25" s="5" t="s">
        <v>52</v>
      </c>
      <c r="B25" s="6" t="s">
        <v>21</v>
      </c>
      <c r="C25" s="3">
        <v>960.2</v>
      </c>
      <c r="D25" s="3">
        <v>1144.6</v>
      </c>
      <c r="E25" s="3">
        <v>1036.94</v>
      </c>
      <c r="F25" s="3">
        <v>1108.25</v>
      </c>
      <c r="G25" s="3">
        <v>1395.95</v>
      </c>
      <c r="H25" s="3">
        <v>1283.45</v>
      </c>
      <c r="I25" s="7">
        <v>1345.91</v>
      </c>
      <c r="J25" s="3">
        <v>1398.96</v>
      </c>
      <c r="K25" s="3">
        <v>2071.35</v>
      </c>
      <c r="L25" s="3">
        <v>1484.61</v>
      </c>
      <c r="M25" s="3">
        <v>1409.58</v>
      </c>
      <c r="N25" s="3">
        <v>2369.32</v>
      </c>
      <c r="O25" s="7">
        <f t="shared" si="0"/>
        <v>17009.12</v>
      </c>
    </row>
    <row r="26" spans="1:15" ht="15.75">
      <c r="A26" s="6" t="s">
        <v>53</v>
      </c>
      <c r="B26" s="3" t="s">
        <v>55</v>
      </c>
      <c r="C26" s="8"/>
      <c r="D26" s="8"/>
      <c r="E26" s="18"/>
      <c r="F26" s="8"/>
      <c r="G26" s="8"/>
      <c r="H26" s="8"/>
      <c r="I26" s="8"/>
      <c r="J26" s="3"/>
      <c r="K26" s="3"/>
      <c r="L26" s="3"/>
      <c r="M26" s="3"/>
      <c r="N26" s="3"/>
      <c r="O26" s="3"/>
    </row>
    <row r="27" spans="1:15" ht="15.75">
      <c r="A27" s="6" t="s">
        <v>54</v>
      </c>
      <c r="B27" s="3" t="s">
        <v>15</v>
      </c>
      <c r="C27" s="18">
        <f aca="true" t="shared" si="1" ref="C27:H27">SUM(C8:C26)</f>
        <v>24191.83</v>
      </c>
      <c r="D27" s="8">
        <f t="shared" si="1"/>
        <v>25896.340000000004</v>
      </c>
      <c r="E27" s="18">
        <f t="shared" si="1"/>
        <v>22798.3</v>
      </c>
      <c r="F27" s="8">
        <f t="shared" si="1"/>
        <v>22116.16</v>
      </c>
      <c r="G27" s="8">
        <f t="shared" si="1"/>
        <v>20439.42</v>
      </c>
      <c r="H27" s="8">
        <f t="shared" si="1"/>
        <v>25682.7</v>
      </c>
      <c r="I27" s="18">
        <f aca="true" t="shared" si="2" ref="I27:O27">SUM(I8:I26)</f>
        <v>23963.89</v>
      </c>
      <c r="J27" s="8">
        <f t="shared" si="2"/>
        <v>20623.429999999997</v>
      </c>
      <c r="K27" s="8">
        <f t="shared" si="2"/>
        <v>24258.12</v>
      </c>
      <c r="L27" s="8">
        <f t="shared" si="2"/>
        <v>31159.33</v>
      </c>
      <c r="M27" s="8">
        <f t="shared" si="2"/>
        <v>27340.260000000002</v>
      </c>
      <c r="N27" s="8">
        <f t="shared" si="2"/>
        <v>28156.65</v>
      </c>
      <c r="O27" s="21">
        <f t="shared" si="2"/>
        <v>296626.42999999993</v>
      </c>
    </row>
    <row r="28" spans="1:15" ht="15.75">
      <c r="A28" s="6" t="s">
        <v>56</v>
      </c>
      <c r="B28" s="8" t="s">
        <v>16</v>
      </c>
      <c r="C28" s="3">
        <v>22277.85</v>
      </c>
      <c r="D28" s="3">
        <v>23413.8</v>
      </c>
      <c r="E28" s="3">
        <v>23413.8</v>
      </c>
      <c r="F28" s="3">
        <v>23413.8</v>
      </c>
      <c r="G28" s="3">
        <v>23413.8</v>
      </c>
      <c r="H28" s="3">
        <v>23413.8</v>
      </c>
      <c r="I28" s="3">
        <v>27053.04</v>
      </c>
      <c r="J28" s="3">
        <v>27053.04</v>
      </c>
      <c r="K28" s="3">
        <v>27053.04</v>
      </c>
      <c r="L28" s="3">
        <v>21377.82</v>
      </c>
      <c r="M28" s="3">
        <v>27053.04</v>
      </c>
      <c r="N28" s="3">
        <v>27053.07</v>
      </c>
      <c r="O28" s="3">
        <f>SUM(C28:N28)</f>
        <v>295989.9</v>
      </c>
    </row>
    <row r="29" spans="1:15" ht="15.75">
      <c r="A29" s="6" t="s">
        <v>57</v>
      </c>
      <c r="B29" s="8" t="s">
        <v>17</v>
      </c>
      <c r="C29" s="3">
        <v>16003.35</v>
      </c>
      <c r="D29" s="3">
        <v>19076.65</v>
      </c>
      <c r="E29" s="3">
        <v>17282.28</v>
      </c>
      <c r="F29" s="3">
        <v>18470.82</v>
      </c>
      <c r="G29" s="3">
        <v>23265.78</v>
      </c>
      <c r="H29" s="3">
        <v>21390.77</v>
      </c>
      <c r="I29" s="3">
        <v>22431.89</v>
      </c>
      <c r="J29" s="3">
        <v>23315.92</v>
      </c>
      <c r="K29" s="3">
        <v>34522.42</v>
      </c>
      <c r="L29" s="3">
        <v>24743.48</v>
      </c>
      <c r="M29" s="3">
        <v>23492.97</v>
      </c>
      <c r="N29" s="3">
        <v>39488.71</v>
      </c>
      <c r="O29" s="3">
        <f>SUM(C29:N29)</f>
        <v>283485.04000000004</v>
      </c>
    </row>
    <row r="30" spans="1:15" ht="15.75">
      <c r="A30" s="6" t="s">
        <v>58</v>
      </c>
      <c r="B30" s="8" t="s">
        <v>18</v>
      </c>
      <c r="C30" s="3">
        <v>16234.97</v>
      </c>
      <c r="D30" s="3">
        <v>20572.12</v>
      </c>
      <c r="E30" s="3">
        <v>26703.64</v>
      </c>
      <c r="F30" s="3">
        <v>31646.62</v>
      </c>
      <c r="G30" s="3">
        <v>31794.64</v>
      </c>
      <c r="H30" s="3">
        <v>33817.67</v>
      </c>
      <c r="I30" s="3">
        <v>38438.82</v>
      </c>
      <c r="J30" s="3">
        <v>42175.94</v>
      </c>
      <c r="K30" s="3">
        <v>34706.56</v>
      </c>
      <c r="L30" s="3">
        <v>31340.9</v>
      </c>
      <c r="M30" s="3">
        <v>34900.97</v>
      </c>
      <c r="N30" s="3">
        <v>22465.3</v>
      </c>
      <c r="O30" s="3">
        <v>22465.3</v>
      </c>
    </row>
    <row r="31" spans="1:15" ht="15.75">
      <c r="A31" s="13" t="s">
        <v>59</v>
      </c>
      <c r="B31" s="8" t="s">
        <v>67</v>
      </c>
      <c r="C31" s="18">
        <f aca="true" t="shared" si="3" ref="C31:N31">C27/3220.6</f>
        <v>7.51159100788673</v>
      </c>
      <c r="D31" s="18">
        <f t="shared" si="3"/>
        <v>8.04084332112029</v>
      </c>
      <c r="E31" s="18">
        <f t="shared" si="3"/>
        <v>7.078898341923865</v>
      </c>
      <c r="F31" s="18">
        <f t="shared" si="3"/>
        <v>6.8670930882444265</v>
      </c>
      <c r="G31" s="18">
        <f t="shared" si="3"/>
        <v>6.34646339191455</v>
      </c>
      <c r="H31" s="18">
        <f t="shared" si="3"/>
        <v>7.974507855679066</v>
      </c>
      <c r="I31" s="18">
        <f t="shared" si="3"/>
        <v>7.440815376016891</v>
      </c>
      <c r="J31" s="18">
        <f t="shared" si="3"/>
        <v>6.4035987083152195</v>
      </c>
      <c r="K31" s="18">
        <f t="shared" si="3"/>
        <v>7.532174129044277</v>
      </c>
      <c r="L31" s="18">
        <f t="shared" si="3"/>
        <v>9.675007762528722</v>
      </c>
      <c r="M31" s="18">
        <f t="shared" si="3"/>
        <v>8.489182139973918</v>
      </c>
      <c r="N31" s="18">
        <f t="shared" si="3"/>
        <v>8.74267217288704</v>
      </c>
      <c r="O31" s="18">
        <f>O27/3220.6/12</f>
        <v>7.675237274627914</v>
      </c>
    </row>
    <row r="32" spans="1:12" ht="15.75">
      <c r="A32" s="14"/>
      <c r="B32" s="15" t="s">
        <v>60</v>
      </c>
      <c r="C32" s="15"/>
      <c r="D32" s="15" t="s">
        <v>22</v>
      </c>
      <c r="E32" s="16"/>
      <c r="F32" s="16"/>
      <c r="L32" s="2" t="s">
        <v>4</v>
      </c>
    </row>
    <row r="33" spans="1:12" ht="15.75">
      <c r="A33" s="14"/>
      <c r="B33" s="15" t="s">
        <v>23</v>
      </c>
      <c r="C33" s="15"/>
      <c r="D33" s="15" t="s">
        <v>24</v>
      </c>
      <c r="E33" s="16"/>
      <c r="F33" s="16"/>
      <c r="L33" s="2" t="s">
        <v>4</v>
      </c>
    </row>
    <row r="34" spans="1:6" ht="15.75">
      <c r="A34" s="14"/>
      <c r="B34" s="15" t="s">
        <v>19</v>
      </c>
      <c r="C34" s="15"/>
      <c r="D34" s="15" t="s">
        <v>20</v>
      </c>
      <c r="E34" s="16"/>
      <c r="F34" s="16"/>
    </row>
    <row r="35" spans="1:6" ht="15.75">
      <c r="A35" s="14"/>
      <c r="B35" s="15"/>
      <c r="C35" s="15"/>
      <c r="D35" s="15"/>
      <c r="E35" s="16"/>
      <c r="F35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2016-02-04T12:09:31Z</dcterms:modified>
  <cp:category/>
  <cp:version/>
  <cp:contentType/>
  <cp:contentStatus/>
</cp:coreProperties>
</file>