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<sst xmlns="http://schemas.openxmlformats.org/spreadsheetml/2006/main" count="82" uniqueCount="80">
  <si>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</si>
  <si>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</si>
  <si>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</si>
  <si>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</si>
  <si>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</si>
  <si>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</si>
  <si>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</si>
  <si>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</si>
  <si>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</si>
  <si>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</si>
  <si>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</si>
  <si>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</si>
  <si>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</si>
  <si>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</si>
  <si>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</si>
  <si>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</si>
  <si>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</si>
  <si>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</si>
  <si>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</si>
  <si>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</si>
  <si>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</si>
  <si>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</si>
  <si>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</si>
  <si>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</si>
  <si>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</si>
  <si>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</si>
  <si>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</si>
  <si>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</si>
  <si>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</si>
  <si>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</si>
  <si>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</si>
  <si>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</si>
  <si>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</si>
  <si>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</si>
  <si>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</si>
  <si>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</si>
  <si>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</si>
  <si>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</si>
  <si>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</si>
  <si>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</si>
  <si>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</si>
  <si>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</si>
  <si>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</si>
  <si>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</si>
  <si>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</si>
  <si>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</si>
  <si>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</si>
  <si>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</si>
  <si>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</si>
  <si>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</si>
  <si>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</si>
  <si>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</si>
  <si>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</si>
  <si>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</si>
  <si>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</si>
  <si>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</si>
  <si>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</si>
  <si>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</si>
  <si>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</si>
  <si>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</si>
  <si>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</si>
  <si>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</si>
  <si>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</si>
  <si>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</si>
  <si>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</si>
  <si>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</si>
  <si>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</si>
  <si>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жилого дома по адресу п.Крутоярский д.17</t>
  </si>
  <si>
    <t>720,4 м2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</si>
  <si>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</si>
  <si>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</si>
  <si>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</si>
  <si>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</si>
  <si>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</si>
  <si>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</si>
  <si>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</si>
  <si>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</si>
  <si>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</si>
  <si>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7,27 руб.м2</t>
  </si>
  <si>
    <t>8,3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</si>
</sst>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67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68</v>
      </c>
      <c r="K3" s="2" t="s">
        <v>21</v>
      </c>
    </row>
    <row r="4" spans="1:15" s="20" customFormat="1" ht="15.75" thickBot="1">
      <c r="A4" s="9" t="s">
        <v>3</v>
      </c>
      <c r="B4" s="9"/>
      <c r="C4" s="19"/>
      <c r="D4" s="5"/>
      <c r="E4" s="5"/>
      <c r="F4" s="5" t="s">
        <v>76</v>
      </c>
      <c r="G4" s="5"/>
      <c r="H4" s="5"/>
      <c r="I4" s="5"/>
      <c r="J4" s="5"/>
      <c r="K4" s="24"/>
      <c r="L4" s="24"/>
      <c r="M4" s="24"/>
      <c r="N4" s="24"/>
      <c r="O4" s="25"/>
    </row>
    <row r="5" spans="1:15" s="20" customFormat="1" ht="15">
      <c r="A5" s="10" t="s">
        <v>4</v>
      </c>
      <c r="B5" s="10" t="s">
        <v>5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65</v>
      </c>
      <c r="I5" s="10" t="s">
        <v>69</v>
      </c>
      <c r="J5" s="10" t="s">
        <v>70</v>
      </c>
      <c r="K5" s="18" t="s">
        <v>71</v>
      </c>
      <c r="L5" s="26" t="s">
        <v>72</v>
      </c>
      <c r="M5" s="10" t="s">
        <v>73</v>
      </c>
      <c r="N5" s="10" t="s">
        <v>74</v>
      </c>
      <c r="O5" s="26" t="s">
        <v>75</v>
      </c>
    </row>
    <row r="6" spans="1:15" s="20" customFormat="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26"/>
      <c r="L6" s="26"/>
      <c r="M6" s="10"/>
      <c r="N6" s="10"/>
      <c r="O6" s="26" t="s">
        <v>77</v>
      </c>
    </row>
    <row r="7" spans="1:15" s="20" customFormat="1" ht="15.75" thickBot="1">
      <c r="A7" s="16"/>
      <c r="B7" s="16"/>
      <c r="C7" s="16" t="s">
        <v>78</v>
      </c>
      <c r="D7" s="16"/>
      <c r="E7" s="16"/>
      <c r="F7" s="16"/>
      <c r="G7" s="16"/>
      <c r="H7" s="16"/>
      <c r="I7" s="16" t="s">
        <v>79</v>
      </c>
      <c r="J7" s="10"/>
      <c r="K7" s="26"/>
      <c r="L7" s="27"/>
      <c r="M7" s="16"/>
      <c r="N7" s="10"/>
      <c r="O7" s="27" t="s">
        <v>76</v>
      </c>
    </row>
    <row r="8" spans="1:15" s="20" customFormat="1" ht="15">
      <c r="A8" s="3" t="s">
        <v>25</v>
      </c>
      <c r="B8" s="3" t="s">
        <v>26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8">
        <v>0</v>
      </c>
      <c r="M8" s="8">
        <v>0</v>
      </c>
      <c r="N8" s="3">
        <v>0</v>
      </c>
      <c r="O8" s="8">
        <f>SUM(C8:N8)</f>
        <v>0</v>
      </c>
    </row>
    <row r="9" spans="1:15" s="20" customFormat="1" ht="15">
      <c r="A9" s="3" t="s">
        <v>27</v>
      </c>
      <c r="B9" s="3" t="s">
        <v>28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8">
        <f aca="true" t="shared" si="0" ref="O9:O25">SUM(C9:N9)</f>
        <v>0</v>
      </c>
    </row>
    <row r="10" spans="1:15" s="20" customFormat="1" ht="15">
      <c r="A10" s="11" t="s">
        <v>29</v>
      </c>
      <c r="B10" s="11" t="s">
        <v>30</v>
      </c>
      <c r="C10" s="8">
        <v>1440.8</v>
      </c>
      <c r="D10" s="8">
        <v>1440.8</v>
      </c>
      <c r="E10" s="8">
        <v>1439.2</v>
      </c>
      <c r="F10" s="8">
        <v>1439.2</v>
      </c>
      <c r="G10" s="8">
        <v>1439.2</v>
      </c>
      <c r="H10" s="8">
        <v>1439.2</v>
      </c>
      <c r="I10" s="8">
        <v>1655.08</v>
      </c>
      <c r="J10" s="8">
        <v>1655.08</v>
      </c>
      <c r="K10" s="3">
        <v>1655.08</v>
      </c>
      <c r="L10" s="3">
        <v>1655.08</v>
      </c>
      <c r="M10" s="3">
        <v>1655.08</v>
      </c>
      <c r="N10" s="3">
        <v>1655.08</v>
      </c>
      <c r="O10" s="8">
        <f t="shared" si="0"/>
        <v>18568.879999999997</v>
      </c>
    </row>
    <row r="11" spans="1:15" s="20" customFormat="1" ht="15">
      <c r="A11" s="6" t="s">
        <v>31</v>
      </c>
      <c r="B11" s="6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v>0</v>
      </c>
      <c r="J11" s="3">
        <v>0</v>
      </c>
      <c r="K11" s="3">
        <v>0</v>
      </c>
      <c r="L11" s="3">
        <v>1787</v>
      </c>
      <c r="M11" s="3">
        <v>0</v>
      </c>
      <c r="N11" s="3">
        <v>0</v>
      </c>
      <c r="O11" s="8">
        <f t="shared" si="0"/>
        <v>1787</v>
      </c>
    </row>
    <row r="12" spans="1:15" s="20" customFormat="1" ht="15">
      <c r="A12" s="6" t="s">
        <v>32</v>
      </c>
      <c r="B12" s="6" t="s">
        <v>7</v>
      </c>
      <c r="C12" s="3">
        <v>759.61</v>
      </c>
      <c r="D12" s="3">
        <v>606.41</v>
      </c>
      <c r="E12" s="3">
        <v>591.15</v>
      </c>
      <c r="F12" s="3">
        <v>633.32</v>
      </c>
      <c r="G12" s="3">
        <v>590.43</v>
      </c>
      <c r="H12" s="3">
        <v>694.2</v>
      </c>
      <c r="I12" s="8">
        <v>734.5</v>
      </c>
      <c r="J12" s="3">
        <v>442.48</v>
      </c>
      <c r="K12" s="3">
        <v>654.12</v>
      </c>
      <c r="L12" s="3">
        <v>642.24</v>
      </c>
      <c r="M12" s="3">
        <v>658.29</v>
      </c>
      <c r="N12" s="3">
        <v>731.26</v>
      </c>
      <c r="O12" s="8">
        <f t="shared" si="0"/>
        <v>7738.01</v>
      </c>
    </row>
    <row r="13" spans="1:15" s="20" customFormat="1" ht="15">
      <c r="A13" s="6" t="s">
        <v>33</v>
      </c>
      <c r="B13" s="6" t="s">
        <v>8</v>
      </c>
      <c r="C13" s="3">
        <v>198.68</v>
      </c>
      <c r="D13" s="3">
        <v>178.03</v>
      </c>
      <c r="E13" s="3">
        <v>212.35</v>
      </c>
      <c r="F13" s="3">
        <v>210.55</v>
      </c>
      <c r="G13" s="3">
        <v>158.1</v>
      </c>
      <c r="H13" s="3">
        <v>219.33</v>
      </c>
      <c r="I13" s="8">
        <v>192.06</v>
      </c>
      <c r="J13" s="3">
        <v>194.8</v>
      </c>
      <c r="K13" s="3">
        <v>326.84</v>
      </c>
      <c r="L13" s="3">
        <v>71.24</v>
      </c>
      <c r="M13" s="3">
        <v>344.37</v>
      </c>
      <c r="N13" s="3">
        <v>236.68</v>
      </c>
      <c r="O13" s="8">
        <f t="shared" si="0"/>
        <v>2543.0299999999997</v>
      </c>
    </row>
    <row r="14" spans="1:15" s="20" customFormat="1" ht="15">
      <c r="A14" s="6" t="s">
        <v>34</v>
      </c>
      <c r="B14" s="6" t="s">
        <v>9</v>
      </c>
      <c r="C14" s="3">
        <v>380.52</v>
      </c>
      <c r="D14" s="3">
        <v>345.26</v>
      </c>
      <c r="E14" s="3">
        <v>298.71</v>
      </c>
      <c r="F14" s="3">
        <v>305.69</v>
      </c>
      <c r="G14" s="3">
        <v>274.02</v>
      </c>
      <c r="H14" s="3">
        <v>488.97</v>
      </c>
      <c r="I14" s="8">
        <v>347.14</v>
      </c>
      <c r="J14" s="3">
        <v>153.71</v>
      </c>
      <c r="K14" s="3">
        <v>223.44</v>
      </c>
      <c r="L14" s="3">
        <v>358.58</v>
      </c>
      <c r="M14" s="3">
        <v>311.73</v>
      </c>
      <c r="N14" s="3">
        <v>443.13</v>
      </c>
      <c r="O14" s="8">
        <f t="shared" si="0"/>
        <v>3930.9</v>
      </c>
    </row>
    <row r="15" spans="1:15" s="20" customFormat="1" ht="15">
      <c r="A15" s="6" t="s">
        <v>35</v>
      </c>
      <c r="B15" s="6" t="s">
        <v>10</v>
      </c>
      <c r="C15" s="3">
        <v>380.52</v>
      </c>
      <c r="D15" s="3">
        <v>298.92</v>
      </c>
      <c r="E15" s="3">
        <v>294.68</v>
      </c>
      <c r="F15" s="3">
        <v>262.94</v>
      </c>
      <c r="G15" s="3">
        <v>270.14</v>
      </c>
      <c r="H15" s="3">
        <v>488.97</v>
      </c>
      <c r="I15" s="8">
        <v>347.14</v>
      </c>
      <c r="J15" s="3">
        <v>153.71</v>
      </c>
      <c r="K15" s="3">
        <v>223.44</v>
      </c>
      <c r="L15" s="3">
        <v>358.58</v>
      </c>
      <c r="M15" s="3">
        <v>307.84</v>
      </c>
      <c r="N15" s="3">
        <v>447.02</v>
      </c>
      <c r="O15" s="8">
        <f t="shared" si="0"/>
        <v>3833.9000000000005</v>
      </c>
    </row>
    <row r="16" spans="1:15" s="20" customFormat="1" ht="15">
      <c r="A16" s="6" t="s">
        <v>36</v>
      </c>
      <c r="B16" s="6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8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8">
        <f t="shared" si="0"/>
        <v>0</v>
      </c>
    </row>
    <row r="17" spans="1:15" s="20" customFormat="1" ht="15">
      <c r="A17" s="6" t="s">
        <v>37</v>
      </c>
      <c r="B17" s="6" t="s">
        <v>38</v>
      </c>
      <c r="C17" s="3">
        <v>0</v>
      </c>
      <c r="D17" s="3">
        <v>1800</v>
      </c>
      <c r="E17" s="3">
        <v>0</v>
      </c>
      <c r="F17" s="3">
        <v>0</v>
      </c>
      <c r="G17" s="3">
        <v>0</v>
      </c>
      <c r="H17" s="3">
        <v>0</v>
      </c>
      <c r="I17" s="8">
        <v>0</v>
      </c>
      <c r="J17" s="3">
        <v>0</v>
      </c>
      <c r="K17" s="3">
        <v>0</v>
      </c>
      <c r="L17" s="3">
        <v>1500</v>
      </c>
      <c r="M17" s="3">
        <v>0</v>
      </c>
      <c r="N17" s="3">
        <v>0</v>
      </c>
      <c r="O17" s="8">
        <f t="shared" si="0"/>
        <v>3300</v>
      </c>
    </row>
    <row r="18" spans="1:15" s="20" customFormat="1" ht="15">
      <c r="A18" s="6" t="s">
        <v>39</v>
      </c>
      <c r="B18" s="6" t="s">
        <v>40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8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8">
        <f t="shared" si="0"/>
        <v>0</v>
      </c>
    </row>
    <row r="19" spans="1:15" s="20" customFormat="1" ht="15">
      <c r="A19" s="6" t="s">
        <v>41</v>
      </c>
      <c r="B19" s="6" t="s">
        <v>12</v>
      </c>
      <c r="C19" s="3">
        <v>278.78</v>
      </c>
      <c r="D19" s="3">
        <v>272.98</v>
      </c>
      <c r="E19" s="3">
        <v>200.38</v>
      </c>
      <c r="F19" s="3">
        <v>162.62</v>
      </c>
      <c r="G19" s="3">
        <v>92.93</v>
      </c>
      <c r="H19" s="3">
        <v>69.7</v>
      </c>
      <c r="I19" s="8">
        <v>63.89</v>
      </c>
      <c r="J19" s="3">
        <v>69.43</v>
      </c>
      <c r="K19" s="3">
        <v>88.37</v>
      </c>
      <c r="L19" s="3">
        <v>213.31</v>
      </c>
      <c r="M19" s="3">
        <v>265.66</v>
      </c>
      <c r="N19" s="3">
        <v>297.22</v>
      </c>
      <c r="O19" s="8">
        <f t="shared" si="0"/>
        <v>2075.2700000000004</v>
      </c>
    </row>
    <row r="20" spans="1:15" s="20" customFormat="1" ht="15">
      <c r="A20" s="6" t="s">
        <v>42</v>
      </c>
      <c r="B20" s="6" t="s">
        <v>43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8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8">
        <f t="shared" si="0"/>
        <v>0</v>
      </c>
    </row>
    <row r="21" spans="1:15" s="20" customFormat="1" ht="15">
      <c r="A21" s="6" t="s">
        <v>44</v>
      </c>
      <c r="B21" s="6" t="s">
        <v>45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8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8">
        <f t="shared" si="0"/>
        <v>0</v>
      </c>
    </row>
    <row r="22" spans="1:15" s="20" customFormat="1" ht="15">
      <c r="A22" s="6" t="s">
        <v>46</v>
      </c>
      <c r="B22" s="6" t="s">
        <v>47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8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8">
        <f t="shared" si="0"/>
        <v>0</v>
      </c>
    </row>
    <row r="23" spans="1:15" s="20" customFormat="1" ht="15">
      <c r="A23" s="6" t="s">
        <v>48</v>
      </c>
      <c r="B23" s="6" t="s">
        <v>13</v>
      </c>
      <c r="C23" s="3">
        <v>1125.38</v>
      </c>
      <c r="D23" s="3">
        <v>1272.61</v>
      </c>
      <c r="E23" s="3">
        <v>1189.21</v>
      </c>
      <c r="F23" s="3">
        <v>1224.83</v>
      </c>
      <c r="G23" s="3">
        <v>1120.13</v>
      </c>
      <c r="H23" s="3">
        <v>1170.72</v>
      </c>
      <c r="I23" s="8">
        <v>1194.9</v>
      </c>
      <c r="J23" s="3">
        <v>1186.55</v>
      </c>
      <c r="K23" s="3">
        <v>1291.03</v>
      </c>
      <c r="L23" s="3">
        <v>1202.45</v>
      </c>
      <c r="M23" s="3">
        <v>1196.55</v>
      </c>
      <c r="N23" s="3">
        <v>1183.67</v>
      </c>
      <c r="O23" s="8">
        <f t="shared" si="0"/>
        <v>14358.03</v>
      </c>
    </row>
    <row r="24" spans="1:15" s="20" customFormat="1" ht="15">
      <c r="A24" s="6" t="s">
        <v>49</v>
      </c>
      <c r="B24" s="7" t="s">
        <v>50</v>
      </c>
      <c r="C24" s="3">
        <v>135.79</v>
      </c>
      <c r="D24" s="3">
        <v>116.22</v>
      </c>
      <c r="E24" s="3">
        <v>281.08</v>
      </c>
      <c r="F24" s="3">
        <v>166.23</v>
      </c>
      <c r="G24" s="3">
        <v>146.15</v>
      </c>
      <c r="H24" s="3">
        <v>114.13</v>
      </c>
      <c r="I24" s="8">
        <v>390.38</v>
      </c>
      <c r="J24" s="3">
        <v>299.93</v>
      </c>
      <c r="K24" s="3">
        <v>338.93</v>
      </c>
      <c r="L24" s="3">
        <v>130.9</v>
      </c>
      <c r="M24" s="3">
        <v>419.6</v>
      </c>
      <c r="N24" s="3">
        <v>240.42</v>
      </c>
      <c r="O24" s="8">
        <f t="shared" si="0"/>
        <v>2779.76</v>
      </c>
    </row>
    <row r="25" spans="1:15" s="20" customFormat="1" ht="15">
      <c r="A25" s="6" t="s">
        <v>51</v>
      </c>
      <c r="B25" s="7" t="s">
        <v>20</v>
      </c>
      <c r="C25" s="3">
        <v>162.77</v>
      </c>
      <c r="D25" s="3">
        <v>303.68</v>
      </c>
      <c r="E25" s="3">
        <v>286.9</v>
      </c>
      <c r="F25" s="3">
        <v>243.16</v>
      </c>
      <c r="G25" s="3">
        <v>224.6</v>
      </c>
      <c r="H25" s="3">
        <v>374.25</v>
      </c>
      <c r="I25" s="8">
        <v>238.33</v>
      </c>
      <c r="J25" s="3">
        <v>399.2</v>
      </c>
      <c r="K25" s="3">
        <v>277.81</v>
      </c>
      <c r="L25" s="3">
        <v>326.87</v>
      </c>
      <c r="M25" s="3">
        <v>305.15</v>
      </c>
      <c r="N25" s="3">
        <v>382.37</v>
      </c>
      <c r="O25" s="8">
        <f t="shared" si="0"/>
        <v>3525.0899999999997</v>
      </c>
    </row>
    <row r="26" spans="1:15" s="20" customFormat="1" ht="15">
      <c r="A26" s="7" t="s">
        <v>52</v>
      </c>
      <c r="B26" s="3" t="s">
        <v>54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0" customFormat="1" ht="15.75">
      <c r="A27" s="7" t="s">
        <v>53</v>
      </c>
      <c r="B27" s="3" t="s">
        <v>14</v>
      </c>
      <c r="C27" s="4">
        <f aca="true" t="shared" si="1" ref="C27:H27">SUM(C8:C26)</f>
        <v>4862.85</v>
      </c>
      <c r="D27" s="4">
        <f t="shared" si="1"/>
        <v>6634.91</v>
      </c>
      <c r="E27" s="4">
        <f t="shared" si="1"/>
        <v>4793.66</v>
      </c>
      <c r="F27" s="4">
        <f t="shared" si="1"/>
        <v>4648.539999999999</v>
      </c>
      <c r="G27" s="21">
        <f t="shared" si="1"/>
        <v>4315.7</v>
      </c>
      <c r="H27" s="4">
        <f t="shared" si="1"/>
        <v>5059.47</v>
      </c>
      <c r="I27" s="4">
        <f aca="true" t="shared" si="2" ref="I27:O27">SUM(I8:I26)</f>
        <v>5163.419999999999</v>
      </c>
      <c r="J27" s="4">
        <f t="shared" si="2"/>
        <v>4554.89</v>
      </c>
      <c r="K27" s="4">
        <f t="shared" si="2"/>
        <v>5079.06</v>
      </c>
      <c r="L27" s="4">
        <f t="shared" si="2"/>
        <v>8246.25</v>
      </c>
      <c r="M27" s="4">
        <f t="shared" si="2"/>
        <v>5464.2699999999995</v>
      </c>
      <c r="N27" s="4">
        <f t="shared" si="2"/>
        <v>5616.85</v>
      </c>
      <c r="O27" s="4">
        <f t="shared" si="2"/>
        <v>64439.87</v>
      </c>
    </row>
    <row r="28" spans="1:15" s="20" customFormat="1" ht="15.75">
      <c r="A28" s="7" t="s">
        <v>55</v>
      </c>
      <c r="B28" s="4" t="s">
        <v>15</v>
      </c>
      <c r="C28" s="3">
        <v>5232.22</v>
      </c>
      <c r="D28" s="3">
        <v>5232.22</v>
      </c>
      <c r="E28" s="3">
        <v>5232.22</v>
      </c>
      <c r="F28" s="3">
        <v>5232.22</v>
      </c>
      <c r="G28" s="22">
        <v>5232.22</v>
      </c>
      <c r="H28" s="3">
        <v>5232.22</v>
      </c>
      <c r="I28" s="3">
        <v>5973.51</v>
      </c>
      <c r="J28" s="3">
        <v>5973.51</v>
      </c>
      <c r="K28" s="3">
        <v>5973.51</v>
      </c>
      <c r="L28" s="3">
        <v>5973.51</v>
      </c>
      <c r="M28" s="3">
        <v>3814.41</v>
      </c>
      <c r="N28" s="3">
        <v>5973.51</v>
      </c>
      <c r="O28" s="3">
        <f>SUM(C28:N28)</f>
        <v>65075.280000000006</v>
      </c>
    </row>
    <row r="29" spans="1:15" s="20" customFormat="1" ht="15.75">
      <c r="A29" s="7" t="s">
        <v>56</v>
      </c>
      <c r="B29" s="4" t="s">
        <v>16</v>
      </c>
      <c r="C29" s="3">
        <v>2712.81</v>
      </c>
      <c r="D29" s="3">
        <v>5061.27</v>
      </c>
      <c r="E29" s="3">
        <v>4781.64</v>
      </c>
      <c r="F29" s="3">
        <v>4052.65</v>
      </c>
      <c r="G29" s="22">
        <v>3743.32</v>
      </c>
      <c r="H29" s="3">
        <v>6237.46</v>
      </c>
      <c r="I29" s="3">
        <v>3972.23</v>
      </c>
      <c r="J29" s="3">
        <v>6653.27</v>
      </c>
      <c r="K29" s="3">
        <v>4630.2</v>
      </c>
      <c r="L29" s="3">
        <v>5447.76</v>
      </c>
      <c r="M29" s="3">
        <v>5085.82</v>
      </c>
      <c r="N29" s="3">
        <v>6372.91</v>
      </c>
      <c r="O29" s="3">
        <f>SUM(C29:N29)</f>
        <v>58751.34</v>
      </c>
    </row>
    <row r="30" spans="1:15" s="20" customFormat="1" ht="15.75">
      <c r="A30" s="7" t="s">
        <v>57</v>
      </c>
      <c r="B30" s="4" t="s">
        <v>17</v>
      </c>
      <c r="C30" s="3">
        <v>1374.46</v>
      </c>
      <c r="D30" s="3">
        <v>1545.41</v>
      </c>
      <c r="E30" s="3">
        <v>1995.99</v>
      </c>
      <c r="F30" s="3">
        <v>3175.56</v>
      </c>
      <c r="G30" s="22">
        <v>4664.46</v>
      </c>
      <c r="H30" s="3">
        <v>3659.22</v>
      </c>
      <c r="I30" s="3">
        <v>5660.5</v>
      </c>
      <c r="J30" s="3">
        <v>4980.74</v>
      </c>
      <c r="K30" s="3">
        <v>6324.05</v>
      </c>
      <c r="L30" s="3">
        <v>6849.8</v>
      </c>
      <c r="M30" s="3">
        <v>5578.39</v>
      </c>
      <c r="N30" s="3">
        <v>5178.99</v>
      </c>
      <c r="O30" s="3">
        <v>5178.99</v>
      </c>
    </row>
    <row r="31" spans="1:15" s="20" customFormat="1" ht="15.75">
      <c r="A31" s="12" t="s">
        <v>58</v>
      </c>
      <c r="B31" s="4" t="s">
        <v>66</v>
      </c>
      <c r="C31" s="17">
        <f>C27/719.6</f>
        <v>6.757712618121179</v>
      </c>
      <c r="D31" s="17">
        <f>D27/719.6</f>
        <v>9.220275152862701</v>
      </c>
      <c r="E31" s="17">
        <f>E27/719.6</f>
        <v>6.661561978877153</v>
      </c>
      <c r="F31" s="17">
        <f>F27/719.6</f>
        <v>6.4598943857698705</v>
      </c>
      <c r="G31" s="23">
        <f>G27/719.69</f>
        <v>5.996609651377676</v>
      </c>
      <c r="H31" s="17">
        <f aca="true" t="shared" si="3" ref="H31:M31">H27/719.6</f>
        <v>7.0309477487493055</v>
      </c>
      <c r="I31" s="17">
        <f t="shared" si="3"/>
        <v>7.175403001667592</v>
      </c>
      <c r="J31" s="17">
        <f t="shared" si="3"/>
        <v>6.329752640355753</v>
      </c>
      <c r="K31" s="17">
        <f t="shared" si="3"/>
        <v>7.058171206225682</v>
      </c>
      <c r="L31" s="17">
        <f t="shared" si="3"/>
        <v>11.459491384102279</v>
      </c>
      <c r="M31" s="17">
        <f t="shared" si="3"/>
        <v>7.593482490272373</v>
      </c>
      <c r="N31" s="17">
        <f>N27/719.6</f>
        <v>7.805516953863258</v>
      </c>
      <c r="O31" s="17">
        <f>O27/719.6/12</f>
        <v>7.462464100426163</v>
      </c>
    </row>
    <row r="32" spans="1:6" s="2" customFormat="1" ht="15.75">
      <c r="A32" s="13"/>
      <c r="B32" s="14" t="s">
        <v>59</v>
      </c>
      <c r="C32" s="14"/>
      <c r="D32" s="14" t="s">
        <v>22</v>
      </c>
      <c r="E32" s="15"/>
      <c r="F32" s="15"/>
    </row>
    <row r="33" spans="1:12" s="2" customFormat="1" ht="15.75">
      <c r="A33" s="13"/>
      <c r="B33" s="14" t="s">
        <v>23</v>
      </c>
      <c r="C33" s="14"/>
      <c r="D33" s="14" t="s">
        <v>24</v>
      </c>
      <c r="E33" s="15"/>
      <c r="F33" s="15"/>
      <c r="L33" s="2" t="s">
        <v>1</v>
      </c>
    </row>
    <row r="34" spans="1:13" s="2" customFormat="1" ht="15.75">
      <c r="A34" s="13"/>
      <c r="B34" s="14" t="s">
        <v>18</v>
      </c>
      <c r="C34" s="14"/>
      <c r="D34" s="14" t="s">
        <v>19</v>
      </c>
      <c r="E34" s="15"/>
      <c r="F34" s="15"/>
      <c r="M34" s="2" t="s">
        <v>1</v>
      </c>
    </row>
    <row r="35" spans="1:6" s="2" customFormat="1" ht="15.75">
      <c r="A35" s="13"/>
      <c r="B35" s="14"/>
      <c r="C35" s="14"/>
      <c r="D35" s="14"/>
      <c r="E35" s="15"/>
      <c r="F35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2016-02-04T12:16:59Z</dcterms:modified>
  <cp:category/>
  <cp:version/>
  <cp:contentType/>
  <cp:contentStatus/>
</cp:coreProperties>
</file>